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205" activeTab="5"/>
  </bookViews>
  <sheets>
    <sheet name="May" sheetId="1" r:id="rId1"/>
    <sheet name="June" sheetId="2" r:id="rId2"/>
    <sheet name="July" sheetId="3" r:id="rId3"/>
    <sheet name="August" sheetId="4" r:id="rId4"/>
    <sheet name="September" sheetId="5" r:id="rId5"/>
    <sheet name="October" sheetId="6" r:id="rId6"/>
    <sheet name=" Team Pos" sheetId="7" r:id="rId7"/>
  </sheets>
  <definedNames/>
  <calcPr fullCalcOnLoad="1"/>
</workbook>
</file>

<file path=xl/sharedStrings.xml><?xml version="1.0" encoding="utf-8"?>
<sst xmlns="http://schemas.openxmlformats.org/spreadsheetml/2006/main" count="500" uniqueCount="108">
  <si>
    <t>Name</t>
  </si>
  <si>
    <t>T1 Am</t>
  </si>
  <si>
    <t>T2 Am</t>
  </si>
  <si>
    <t>Best T</t>
  </si>
  <si>
    <t>Grp Pos</t>
  </si>
  <si>
    <t>Pm Bib</t>
  </si>
  <si>
    <t>Ds1</t>
  </si>
  <si>
    <t>Ds2</t>
  </si>
  <si>
    <t>Ds3</t>
  </si>
  <si>
    <t>Ds Tot</t>
  </si>
  <si>
    <t>Pts Tot</t>
  </si>
  <si>
    <t>Anya Hemming</t>
  </si>
  <si>
    <t>John Elgy</t>
  </si>
  <si>
    <t>Grp Pts</t>
  </si>
  <si>
    <t>DNF</t>
  </si>
  <si>
    <t>Ov Pos</t>
  </si>
  <si>
    <t>James Shakeshaft</t>
  </si>
  <si>
    <t>U9</t>
  </si>
  <si>
    <t>U12</t>
  </si>
  <si>
    <t>U14</t>
  </si>
  <si>
    <t>U20</t>
  </si>
  <si>
    <t>O40</t>
  </si>
  <si>
    <t>Midland A</t>
  </si>
  <si>
    <t>Midland B</t>
  </si>
  <si>
    <t>May</t>
  </si>
  <si>
    <t>Oct</t>
  </si>
  <si>
    <t>Sept</t>
  </si>
  <si>
    <t>Aug</t>
  </si>
  <si>
    <t>July</t>
  </si>
  <si>
    <t>June</t>
  </si>
  <si>
    <t>Macaulay Clover</t>
  </si>
  <si>
    <t>Lottie Giles</t>
  </si>
  <si>
    <t>Noah Bailey</t>
  </si>
  <si>
    <t>Group</t>
  </si>
  <si>
    <t>Lauren Treuge</t>
  </si>
  <si>
    <t>Matthew Treuge</t>
  </si>
  <si>
    <t>Dan Giles</t>
  </si>
  <si>
    <t>Ella Giles</t>
  </si>
  <si>
    <t>Ben Rindl</t>
  </si>
  <si>
    <t>Emma Lawton</t>
  </si>
  <si>
    <t>Tabatha Sinclair</t>
  </si>
  <si>
    <t>Lily Williamson</t>
  </si>
  <si>
    <t>Position</t>
  </si>
  <si>
    <t>Team</t>
  </si>
  <si>
    <t>Total</t>
  </si>
  <si>
    <t>Emilia Orzel</t>
  </si>
  <si>
    <t>Kieran Woolley</t>
  </si>
  <si>
    <t>Amber Langford Fennell</t>
  </si>
  <si>
    <t>Adam Orzel</t>
  </si>
  <si>
    <t>Rowan Waller</t>
  </si>
  <si>
    <t>Lucy Connors</t>
  </si>
  <si>
    <t>124=</t>
  </si>
  <si>
    <t>Gloucester Summer Race League Results 2015</t>
  </si>
  <si>
    <t>Hannah Dennison</t>
  </si>
  <si>
    <t>Rebecca Tinley</t>
  </si>
  <si>
    <t>James Elgy</t>
  </si>
  <si>
    <t>Gerry Elgy</t>
  </si>
  <si>
    <t>U40</t>
  </si>
  <si>
    <t>Alex Chadwick</t>
  </si>
  <si>
    <t>William Moss</t>
  </si>
  <si>
    <t>Finley Moss</t>
  </si>
  <si>
    <t>Sian Hooper</t>
  </si>
  <si>
    <t>DNS</t>
  </si>
  <si>
    <t>Gloucester A</t>
  </si>
  <si>
    <t>Avon U20s</t>
  </si>
  <si>
    <t>Exeter</t>
  </si>
  <si>
    <t>Cardiff</t>
  </si>
  <si>
    <t>Torquay</t>
  </si>
  <si>
    <t>Pembrey Panthers</t>
  </si>
  <si>
    <t>Gloucester B</t>
  </si>
  <si>
    <t>Welsh Raiders</t>
  </si>
  <si>
    <t>Thurski</t>
  </si>
  <si>
    <t>Gloucester C</t>
  </si>
  <si>
    <t>Avon Open</t>
  </si>
  <si>
    <t>Others</t>
  </si>
  <si>
    <t>Toby Weeks</t>
  </si>
  <si>
    <t>Beau Satchell</t>
  </si>
  <si>
    <t>Rose Tinley</t>
  </si>
  <si>
    <t>John Gallagher</t>
  </si>
  <si>
    <t>Campbell Wilson</t>
  </si>
  <si>
    <t>Trinity Weir</t>
  </si>
  <si>
    <t>3=</t>
  </si>
  <si>
    <t>103=</t>
  </si>
  <si>
    <t>Roger Crombleholme</t>
  </si>
  <si>
    <t>Maddie Sanderson</t>
  </si>
  <si>
    <t>Holly Austin</t>
  </si>
  <si>
    <t>Thomas Jinks</t>
  </si>
  <si>
    <t>David Beech</t>
  </si>
  <si>
    <t>Geraldine Elgy</t>
  </si>
  <si>
    <t>107=</t>
  </si>
  <si>
    <t>Amber Fennell</t>
  </si>
  <si>
    <t>Adam orzel</t>
  </si>
  <si>
    <t>Midland C</t>
  </si>
  <si>
    <t>Simon Chadwick</t>
  </si>
  <si>
    <t>Maddie Baskerville</t>
  </si>
  <si>
    <t>Eliza Brown</t>
  </si>
  <si>
    <t>Carys Jones</t>
  </si>
  <si>
    <t>Fliss Pace</t>
  </si>
  <si>
    <t>Noemie Toutant</t>
  </si>
  <si>
    <t>122=</t>
  </si>
  <si>
    <t>Finley moss</t>
  </si>
  <si>
    <t>Lara Hobson</t>
  </si>
  <si>
    <t>Millie Hobson</t>
  </si>
  <si>
    <t>31,41</t>
  </si>
  <si>
    <t>Western Counties</t>
  </si>
  <si>
    <t>Harlequins B</t>
  </si>
  <si>
    <t>Harlequins A</t>
  </si>
  <si>
    <t>GSRL 2015 Team Totals to October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</si>
</sst>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U17" sqref="U17"/>
    </sheetView>
  </sheetViews>
  <sheetFormatPr defaultColWidth="9.140625" defaultRowHeight="15"/>
  <cols>
    <col min="1" max="1" width="22.7109375" style="3" bestFit="1" customWidth="1"/>
    <col min="2" max="14" width="10.7109375" style="3" customWidth="1"/>
    <col min="15" max="17" width="9.140625" style="3" customWidth="1"/>
    <col min="18" max="18" width="6.421875" style="3" customWidth="1"/>
    <col min="19" max="19" width="6.7109375" style="3" customWidth="1"/>
    <col min="20" max="20" width="6.140625" style="3" customWidth="1"/>
    <col min="21" max="16384" width="9.140625" style="3" customWidth="1"/>
  </cols>
  <sheetData>
    <row r="1" spans="1:14" ht="23.25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4" ht="15">
      <c r="A3" s="9" t="s">
        <v>22</v>
      </c>
      <c r="N3" s="15" t="s">
        <v>24</v>
      </c>
    </row>
    <row r="4" spans="1:14" s="1" customFormat="1" ht="15">
      <c r="A4" s="2" t="s">
        <v>0</v>
      </c>
      <c r="B4" s="10" t="s">
        <v>33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13</v>
      </c>
      <c r="H4" s="8" t="s">
        <v>15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  <c r="N4" s="8" t="s">
        <v>10</v>
      </c>
    </row>
    <row r="5" spans="1:14" ht="15">
      <c r="A5" s="6" t="s">
        <v>32</v>
      </c>
      <c r="B5" s="7" t="s">
        <v>18</v>
      </c>
      <c r="C5" s="5">
        <v>27.99</v>
      </c>
      <c r="D5" s="5">
        <v>27.48</v>
      </c>
      <c r="E5" s="5">
        <v>27.48</v>
      </c>
      <c r="F5" s="5">
        <v>29</v>
      </c>
      <c r="G5" s="5">
        <v>1</v>
      </c>
      <c r="H5" s="5">
        <v>91</v>
      </c>
      <c r="I5" s="5">
        <v>31</v>
      </c>
      <c r="J5" s="5">
        <v>1</v>
      </c>
      <c r="K5" s="5">
        <v>3</v>
      </c>
      <c r="L5" s="5">
        <v>3</v>
      </c>
      <c r="M5" s="5">
        <f>SUM(J5:L5)</f>
        <v>7</v>
      </c>
      <c r="N5" s="5">
        <f>G5+M5</f>
        <v>8</v>
      </c>
    </row>
    <row r="6" spans="1:14" ht="15">
      <c r="A6" s="6" t="s">
        <v>11</v>
      </c>
      <c r="B6" s="7" t="s">
        <v>18</v>
      </c>
      <c r="C6" s="5">
        <v>24.14</v>
      </c>
      <c r="D6" s="5">
        <v>24.56</v>
      </c>
      <c r="E6" s="5">
        <v>24.14</v>
      </c>
      <c r="F6" s="5">
        <v>21</v>
      </c>
      <c r="G6" s="5">
        <v>1</v>
      </c>
      <c r="H6" s="5">
        <v>68</v>
      </c>
      <c r="I6" s="5">
        <v>41</v>
      </c>
      <c r="J6" s="5">
        <v>3</v>
      </c>
      <c r="K6" s="5">
        <v>3</v>
      </c>
      <c r="L6" s="5">
        <v>3</v>
      </c>
      <c r="M6" s="5">
        <f aca="true" t="shared" si="0" ref="M6:M14">SUM(J6:L6)</f>
        <v>9</v>
      </c>
      <c r="N6" s="5">
        <f aca="true" t="shared" si="1" ref="N6:N14">G6+M6</f>
        <v>10</v>
      </c>
    </row>
    <row r="7" spans="1:14" ht="15">
      <c r="A7" s="6" t="s">
        <v>45</v>
      </c>
      <c r="B7" s="7" t="s">
        <v>18</v>
      </c>
      <c r="C7" s="5">
        <v>22.33</v>
      </c>
      <c r="D7" s="7" t="s">
        <v>14</v>
      </c>
      <c r="E7" s="5">
        <v>22.33</v>
      </c>
      <c r="F7" s="5">
        <v>12</v>
      </c>
      <c r="G7" s="5">
        <v>9</v>
      </c>
      <c r="H7" s="5">
        <v>45</v>
      </c>
      <c r="I7" s="5">
        <v>51</v>
      </c>
      <c r="J7" s="5">
        <v>1</v>
      </c>
      <c r="K7" s="5">
        <v>1</v>
      </c>
      <c r="L7" s="5">
        <v>3</v>
      </c>
      <c r="M7" s="5">
        <f t="shared" si="0"/>
        <v>5</v>
      </c>
      <c r="N7" s="5">
        <f t="shared" si="1"/>
        <v>14</v>
      </c>
    </row>
    <row r="8" spans="1:14" ht="15">
      <c r="A8" s="6" t="s">
        <v>46</v>
      </c>
      <c r="B8" s="7" t="s">
        <v>18</v>
      </c>
      <c r="C8" s="5">
        <v>19.27</v>
      </c>
      <c r="D8" s="5">
        <v>19.11</v>
      </c>
      <c r="E8" s="5">
        <v>19.11</v>
      </c>
      <c r="F8" s="5">
        <v>3</v>
      </c>
      <c r="G8" s="5">
        <v>18</v>
      </c>
      <c r="H8" s="5">
        <v>12</v>
      </c>
      <c r="I8" s="5">
        <v>62</v>
      </c>
      <c r="J8" s="5">
        <v>3</v>
      </c>
      <c r="K8" s="5">
        <v>1</v>
      </c>
      <c r="L8" s="5">
        <v>0</v>
      </c>
      <c r="M8" s="5">
        <f t="shared" si="0"/>
        <v>4</v>
      </c>
      <c r="N8" s="5">
        <f t="shared" si="1"/>
        <v>22</v>
      </c>
    </row>
    <row r="9" spans="1:14" ht="15">
      <c r="A9" s="6" t="s">
        <v>30</v>
      </c>
      <c r="B9" s="7" t="s">
        <v>19</v>
      </c>
      <c r="C9" s="5">
        <v>22.22</v>
      </c>
      <c r="D9" s="5">
        <v>22.59</v>
      </c>
      <c r="E9" s="5">
        <v>22.22</v>
      </c>
      <c r="F9" s="5">
        <v>9</v>
      </c>
      <c r="G9" s="5">
        <v>12</v>
      </c>
      <c r="H9" s="5">
        <v>42</v>
      </c>
      <c r="I9" s="5">
        <v>106</v>
      </c>
      <c r="J9" s="5">
        <v>1</v>
      </c>
      <c r="K9" s="5">
        <v>3</v>
      </c>
      <c r="L9" s="5">
        <v>1</v>
      </c>
      <c r="M9" s="5">
        <f t="shared" si="0"/>
        <v>5</v>
      </c>
      <c r="N9" s="5">
        <f t="shared" si="1"/>
        <v>17</v>
      </c>
    </row>
    <row r="10" spans="1:14" ht="15">
      <c r="A10" s="6" t="s">
        <v>36</v>
      </c>
      <c r="B10" s="7" t="s">
        <v>19</v>
      </c>
      <c r="C10" s="7">
        <v>26.92</v>
      </c>
      <c r="D10" s="5">
        <v>23.52</v>
      </c>
      <c r="E10" s="5">
        <v>23.52</v>
      </c>
      <c r="F10" s="5">
        <v>17</v>
      </c>
      <c r="G10" s="5">
        <v>4</v>
      </c>
      <c r="H10" s="5">
        <v>60</v>
      </c>
      <c r="I10" s="5">
        <v>95</v>
      </c>
      <c r="J10" s="5">
        <v>2</v>
      </c>
      <c r="K10" s="5">
        <v>3</v>
      </c>
      <c r="L10" s="5">
        <v>3</v>
      </c>
      <c r="M10" s="5">
        <f t="shared" si="0"/>
        <v>8</v>
      </c>
      <c r="N10" s="5">
        <f t="shared" si="1"/>
        <v>12</v>
      </c>
    </row>
    <row r="11" spans="1:14" ht="15">
      <c r="A11" s="6" t="s">
        <v>37</v>
      </c>
      <c r="B11" s="7" t="s">
        <v>19</v>
      </c>
      <c r="C11" s="5">
        <v>22.26</v>
      </c>
      <c r="D11" s="5">
        <v>22.39</v>
      </c>
      <c r="E11" s="5">
        <v>22.26</v>
      </c>
      <c r="F11" s="5">
        <v>10</v>
      </c>
      <c r="G11" s="5">
        <v>11</v>
      </c>
      <c r="H11" s="5">
        <v>43</v>
      </c>
      <c r="I11" s="5">
        <v>105</v>
      </c>
      <c r="J11" s="5">
        <v>3</v>
      </c>
      <c r="K11" s="5">
        <v>3</v>
      </c>
      <c r="L11" s="5">
        <v>3</v>
      </c>
      <c r="M11" s="5">
        <f t="shared" si="0"/>
        <v>9</v>
      </c>
      <c r="N11" s="5">
        <f t="shared" si="1"/>
        <v>20</v>
      </c>
    </row>
    <row r="12" spans="1:14" ht="15">
      <c r="A12" s="6" t="s">
        <v>16</v>
      </c>
      <c r="B12" s="7" t="s">
        <v>19</v>
      </c>
      <c r="C12" s="11">
        <v>23.15</v>
      </c>
      <c r="D12" s="5">
        <v>22.85</v>
      </c>
      <c r="E12" s="5">
        <v>22.85</v>
      </c>
      <c r="F12" s="5">
        <v>12</v>
      </c>
      <c r="G12" s="5">
        <v>9</v>
      </c>
      <c r="H12" s="5">
        <v>51</v>
      </c>
      <c r="I12" s="5">
        <v>101</v>
      </c>
      <c r="J12" s="5">
        <v>1</v>
      </c>
      <c r="K12" s="5">
        <v>3</v>
      </c>
      <c r="L12" s="5">
        <v>3</v>
      </c>
      <c r="M12" s="5">
        <f t="shared" si="0"/>
        <v>7</v>
      </c>
      <c r="N12" s="5">
        <f t="shared" si="1"/>
        <v>16</v>
      </c>
    </row>
    <row r="13" spans="1:14" ht="15">
      <c r="A13" s="6" t="s">
        <v>38</v>
      </c>
      <c r="B13" s="7" t="s">
        <v>20</v>
      </c>
      <c r="C13" s="5">
        <v>22.56</v>
      </c>
      <c r="D13" s="5">
        <v>23.39</v>
      </c>
      <c r="E13" s="5">
        <v>22.56</v>
      </c>
      <c r="F13" s="5">
        <v>12</v>
      </c>
      <c r="G13" s="5">
        <v>9</v>
      </c>
      <c r="H13" s="5">
        <v>48</v>
      </c>
      <c r="I13" s="5">
        <v>102</v>
      </c>
      <c r="J13" s="5">
        <v>3</v>
      </c>
      <c r="K13" s="5">
        <v>3</v>
      </c>
      <c r="L13" s="5">
        <v>1</v>
      </c>
      <c r="M13" s="5">
        <f t="shared" si="0"/>
        <v>7</v>
      </c>
      <c r="N13" s="5">
        <f t="shared" si="1"/>
        <v>16</v>
      </c>
    </row>
    <row r="14" spans="1:14" ht="15">
      <c r="A14" s="6" t="s">
        <v>12</v>
      </c>
      <c r="B14" s="7" t="s">
        <v>21</v>
      </c>
      <c r="C14" s="11">
        <v>24.5</v>
      </c>
      <c r="D14" s="5">
        <v>25.12</v>
      </c>
      <c r="E14" s="11">
        <v>24.5</v>
      </c>
      <c r="F14" s="5">
        <v>6</v>
      </c>
      <c r="G14" s="5">
        <v>15</v>
      </c>
      <c r="H14" s="5">
        <v>74</v>
      </c>
      <c r="I14" s="5">
        <v>85</v>
      </c>
      <c r="J14" s="5">
        <v>1</v>
      </c>
      <c r="K14" s="5">
        <v>3</v>
      </c>
      <c r="L14" s="5">
        <v>1</v>
      </c>
      <c r="M14" s="5">
        <f t="shared" si="0"/>
        <v>5</v>
      </c>
      <c r="N14" s="5">
        <f t="shared" si="1"/>
        <v>20</v>
      </c>
    </row>
    <row r="15" spans="4:14" ht="15">
      <c r="D15" s="4"/>
      <c r="E15" s="4"/>
      <c r="F15" s="4"/>
      <c r="I15" s="4"/>
      <c r="J15" s="4"/>
      <c r="K15" s="4"/>
      <c r="L15" s="4"/>
      <c r="M15" s="4"/>
      <c r="N15" s="12">
        <f>SUM(N5:N14)</f>
        <v>155</v>
      </c>
    </row>
    <row r="16" spans="1:14" ht="15">
      <c r="A16" s="9" t="s">
        <v>23</v>
      </c>
      <c r="D16" s="4"/>
      <c r="E16" s="4"/>
      <c r="F16" s="4"/>
      <c r="I16" s="4"/>
      <c r="J16" s="4"/>
      <c r="K16" s="4"/>
      <c r="L16" s="4"/>
      <c r="M16" s="4"/>
      <c r="N16" s="4"/>
    </row>
    <row r="17" spans="1:14" ht="15">
      <c r="A17" s="2" t="s">
        <v>0</v>
      </c>
      <c r="B17" s="10" t="s">
        <v>33</v>
      </c>
      <c r="C17" s="8" t="s">
        <v>1</v>
      </c>
      <c r="D17" s="8" t="s">
        <v>2</v>
      </c>
      <c r="E17" s="8" t="s">
        <v>3</v>
      </c>
      <c r="F17" s="8" t="s">
        <v>4</v>
      </c>
      <c r="G17" s="8" t="s">
        <v>13</v>
      </c>
      <c r="H17" s="8" t="s">
        <v>15</v>
      </c>
      <c r="I17" s="8" t="s">
        <v>5</v>
      </c>
      <c r="J17" s="8" t="s">
        <v>6</v>
      </c>
      <c r="K17" s="8" t="s">
        <v>7</v>
      </c>
      <c r="L17" s="8" t="s">
        <v>8</v>
      </c>
      <c r="M17" s="8" t="s">
        <v>9</v>
      </c>
      <c r="N17" s="8" t="s">
        <v>10</v>
      </c>
    </row>
    <row r="18" spans="1:14" ht="15">
      <c r="A18" s="6" t="s">
        <v>47</v>
      </c>
      <c r="B18" s="7" t="s">
        <v>17</v>
      </c>
      <c r="C18" s="5">
        <v>26.63</v>
      </c>
      <c r="D18" s="5">
        <v>24.77</v>
      </c>
      <c r="E18" s="5">
        <v>24.77</v>
      </c>
      <c r="F18" s="5">
        <v>4</v>
      </c>
      <c r="G18" s="5">
        <v>17</v>
      </c>
      <c r="H18" s="5">
        <v>76</v>
      </c>
      <c r="I18" s="5">
        <v>40</v>
      </c>
      <c r="J18" s="5">
        <v>1</v>
      </c>
      <c r="K18" s="5">
        <v>1</v>
      </c>
      <c r="L18" s="5">
        <v>1</v>
      </c>
      <c r="M18" s="5">
        <f>J18+K18+L18</f>
        <v>3</v>
      </c>
      <c r="N18" s="5">
        <f>G18+M18</f>
        <v>20</v>
      </c>
    </row>
    <row r="19" spans="1:14" ht="15">
      <c r="A19" s="6" t="s">
        <v>48</v>
      </c>
      <c r="B19" s="7" t="s">
        <v>17</v>
      </c>
      <c r="C19" s="7" t="s">
        <v>14</v>
      </c>
      <c r="D19" s="7" t="s">
        <v>14</v>
      </c>
      <c r="E19" s="7" t="s">
        <v>14</v>
      </c>
      <c r="F19" s="5"/>
      <c r="G19" s="5"/>
      <c r="H19" s="7" t="s">
        <v>51</v>
      </c>
      <c r="I19" s="5">
        <v>4</v>
      </c>
      <c r="J19" s="5">
        <v>3</v>
      </c>
      <c r="K19" s="5">
        <v>3</v>
      </c>
      <c r="L19" s="5">
        <v>3</v>
      </c>
      <c r="M19" s="5">
        <f aca="true" t="shared" si="2" ref="M19:M27">J19+K19+L19</f>
        <v>9</v>
      </c>
      <c r="N19" s="5">
        <f aca="true" t="shared" si="3" ref="N19:N27">G19+M19</f>
        <v>9</v>
      </c>
    </row>
    <row r="20" spans="1:14" ht="15">
      <c r="A20" s="6" t="s">
        <v>49</v>
      </c>
      <c r="B20" s="7" t="s">
        <v>17</v>
      </c>
      <c r="C20" s="7" t="s">
        <v>14</v>
      </c>
      <c r="D20" s="7" t="s">
        <v>14</v>
      </c>
      <c r="E20" s="7" t="s">
        <v>14</v>
      </c>
      <c r="F20" s="5"/>
      <c r="G20" s="5"/>
      <c r="H20" s="7" t="s">
        <v>51</v>
      </c>
      <c r="I20" s="5">
        <v>3</v>
      </c>
      <c r="J20" s="5">
        <v>0</v>
      </c>
      <c r="K20" s="5">
        <v>3</v>
      </c>
      <c r="L20" s="5">
        <v>0</v>
      </c>
      <c r="M20" s="5">
        <f t="shared" si="2"/>
        <v>3</v>
      </c>
      <c r="N20" s="5">
        <f t="shared" si="3"/>
        <v>3</v>
      </c>
    </row>
    <row r="21" spans="1:14" ht="15">
      <c r="A21" s="6" t="s">
        <v>31</v>
      </c>
      <c r="B21" s="7" t="s">
        <v>18</v>
      </c>
      <c r="C21" s="7" t="s">
        <v>14</v>
      </c>
      <c r="D21" s="5">
        <v>26.96</v>
      </c>
      <c r="E21" s="5">
        <v>26.96</v>
      </c>
      <c r="F21" s="5">
        <v>27</v>
      </c>
      <c r="G21" s="5">
        <v>1</v>
      </c>
      <c r="H21" s="5">
        <v>88</v>
      </c>
      <c r="I21" s="5">
        <v>34</v>
      </c>
      <c r="J21" s="5">
        <v>3</v>
      </c>
      <c r="K21" s="5">
        <v>3</v>
      </c>
      <c r="L21" s="5">
        <v>3</v>
      </c>
      <c r="M21" s="5">
        <f t="shared" si="2"/>
        <v>9</v>
      </c>
      <c r="N21" s="5">
        <f t="shared" si="3"/>
        <v>10</v>
      </c>
    </row>
    <row r="22" spans="1:14" ht="15">
      <c r="A22" s="6" t="s">
        <v>39</v>
      </c>
      <c r="B22" s="7" t="s">
        <v>18</v>
      </c>
      <c r="C22" s="5">
        <v>26.69</v>
      </c>
      <c r="D22" s="11">
        <v>26.1</v>
      </c>
      <c r="E22" s="11">
        <v>26.1</v>
      </c>
      <c r="F22" s="5">
        <v>26</v>
      </c>
      <c r="G22" s="5">
        <v>1</v>
      </c>
      <c r="H22" s="5">
        <v>83</v>
      </c>
      <c r="I22" s="5">
        <v>35</v>
      </c>
      <c r="J22" s="5">
        <v>1</v>
      </c>
      <c r="K22" s="5">
        <v>3</v>
      </c>
      <c r="L22" s="5">
        <v>1</v>
      </c>
      <c r="M22" s="5">
        <f t="shared" si="2"/>
        <v>5</v>
      </c>
      <c r="N22" s="5">
        <f t="shared" si="3"/>
        <v>6</v>
      </c>
    </row>
    <row r="23" spans="1:14" ht="15">
      <c r="A23" s="6" t="s">
        <v>34</v>
      </c>
      <c r="B23" s="7" t="s">
        <v>19</v>
      </c>
      <c r="C23" s="5">
        <v>21.75</v>
      </c>
      <c r="D23" s="5">
        <v>21.68</v>
      </c>
      <c r="E23" s="5">
        <v>21.68</v>
      </c>
      <c r="F23" s="5">
        <v>6</v>
      </c>
      <c r="G23" s="5">
        <v>15</v>
      </c>
      <c r="H23" s="5"/>
      <c r="I23" s="5"/>
      <c r="J23" s="5"/>
      <c r="K23" s="5"/>
      <c r="L23" s="5"/>
      <c r="M23" s="5">
        <f t="shared" si="2"/>
        <v>0</v>
      </c>
      <c r="N23" s="5">
        <f t="shared" si="3"/>
        <v>15</v>
      </c>
    </row>
    <row r="24" spans="1:14" ht="15">
      <c r="A24" s="6" t="s">
        <v>35</v>
      </c>
      <c r="B24" s="7" t="s">
        <v>19</v>
      </c>
      <c r="C24" s="5">
        <v>19.89</v>
      </c>
      <c r="D24" s="5">
        <v>19.96</v>
      </c>
      <c r="E24" s="5">
        <v>19.89</v>
      </c>
      <c r="F24" s="5">
        <v>3</v>
      </c>
      <c r="G24" s="5">
        <v>18</v>
      </c>
      <c r="H24" s="5"/>
      <c r="I24" s="5"/>
      <c r="J24" s="5"/>
      <c r="K24" s="5"/>
      <c r="L24" s="5"/>
      <c r="M24" s="5">
        <f t="shared" si="2"/>
        <v>0</v>
      </c>
      <c r="N24" s="5">
        <f t="shared" si="3"/>
        <v>18</v>
      </c>
    </row>
    <row r="25" spans="1:14" ht="15">
      <c r="A25" s="6" t="s">
        <v>50</v>
      </c>
      <c r="B25" s="7" t="s">
        <v>20</v>
      </c>
      <c r="C25" s="5">
        <v>26.98</v>
      </c>
      <c r="D25" s="5">
        <v>26.55</v>
      </c>
      <c r="E25" s="5">
        <v>26.55</v>
      </c>
      <c r="F25" s="5">
        <v>19</v>
      </c>
      <c r="G25" s="5">
        <v>2</v>
      </c>
      <c r="H25" s="5">
        <v>84</v>
      </c>
      <c r="I25" s="5">
        <v>81</v>
      </c>
      <c r="J25" s="5">
        <v>1</v>
      </c>
      <c r="K25" s="5">
        <v>3</v>
      </c>
      <c r="L25" s="5">
        <v>1</v>
      </c>
      <c r="M25" s="5">
        <f t="shared" si="2"/>
        <v>5</v>
      </c>
      <c r="N25" s="5">
        <f t="shared" si="3"/>
        <v>7</v>
      </c>
    </row>
    <row r="26" spans="1:14" ht="15">
      <c r="A26" s="6" t="s">
        <v>40</v>
      </c>
      <c r="B26" s="7" t="s">
        <v>20</v>
      </c>
      <c r="C26" s="5">
        <v>26.85</v>
      </c>
      <c r="D26" s="5">
        <v>29.57</v>
      </c>
      <c r="E26" s="5">
        <v>29.57</v>
      </c>
      <c r="F26" s="5">
        <v>21</v>
      </c>
      <c r="G26" s="5">
        <v>1</v>
      </c>
      <c r="H26" s="5">
        <v>99</v>
      </c>
      <c r="I26" s="5">
        <v>75</v>
      </c>
      <c r="J26" s="5">
        <v>1</v>
      </c>
      <c r="K26" s="5">
        <v>3</v>
      </c>
      <c r="L26" s="5">
        <v>3</v>
      </c>
      <c r="M26" s="5">
        <f t="shared" si="2"/>
        <v>7</v>
      </c>
      <c r="N26" s="5">
        <f t="shared" si="3"/>
        <v>8</v>
      </c>
    </row>
    <row r="27" spans="1:14" ht="15">
      <c r="A27" s="6" t="s">
        <v>41</v>
      </c>
      <c r="B27" s="7" t="s">
        <v>20</v>
      </c>
      <c r="C27" s="5">
        <v>31.36</v>
      </c>
      <c r="D27" s="5">
        <v>31.49</v>
      </c>
      <c r="E27" s="5">
        <v>31.36</v>
      </c>
      <c r="F27" s="5">
        <v>22</v>
      </c>
      <c r="G27" s="5">
        <v>1</v>
      </c>
      <c r="H27" s="5">
        <v>107</v>
      </c>
      <c r="I27" s="5">
        <v>70</v>
      </c>
      <c r="J27" s="5">
        <v>3</v>
      </c>
      <c r="K27" s="5">
        <v>1</v>
      </c>
      <c r="L27" s="5">
        <v>1</v>
      </c>
      <c r="M27" s="5">
        <f t="shared" si="2"/>
        <v>5</v>
      </c>
      <c r="N27" s="5">
        <f t="shared" si="3"/>
        <v>6</v>
      </c>
    </row>
    <row r="28" ht="15">
      <c r="N28" s="12">
        <f>SUM(N18:N27)</f>
        <v>102</v>
      </c>
    </row>
  </sheetData>
  <sheetProtection/>
  <mergeCells count="1">
    <mergeCell ref="A1:N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  <ignoredErrors>
    <ignoredError sqref="M5:M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17.00390625" style="3" customWidth="1"/>
    <col min="2" max="14" width="10.7109375" style="3" customWidth="1"/>
    <col min="15" max="17" width="9.140625" style="3" customWidth="1"/>
    <col min="18" max="18" width="6.421875" style="3" customWidth="1"/>
    <col min="19" max="19" width="6.7109375" style="3" customWidth="1"/>
    <col min="20" max="20" width="6.140625" style="3" customWidth="1"/>
    <col min="21" max="16384" width="9.140625" style="3" customWidth="1"/>
  </cols>
  <sheetData>
    <row r="1" spans="1:14" ht="23.25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9" t="s">
        <v>22</v>
      </c>
      <c r="N3" s="15" t="s">
        <v>29</v>
      </c>
    </row>
    <row r="4" spans="1:14" ht="15">
      <c r="A4" s="2" t="s">
        <v>0</v>
      </c>
      <c r="B4" s="10" t="s">
        <v>33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13</v>
      </c>
      <c r="H4" s="8" t="s">
        <v>15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  <c r="N4" s="8" t="s">
        <v>10</v>
      </c>
    </row>
    <row r="5" spans="1:14" ht="15">
      <c r="A5" s="6" t="s">
        <v>53</v>
      </c>
      <c r="B5" s="7" t="s">
        <v>18</v>
      </c>
      <c r="C5" s="5">
        <v>29.49</v>
      </c>
      <c r="D5" s="5">
        <v>28.72</v>
      </c>
      <c r="E5" s="5">
        <v>28.72</v>
      </c>
      <c r="F5" s="5">
        <v>20</v>
      </c>
      <c r="G5" s="5">
        <v>1</v>
      </c>
      <c r="H5" s="5">
        <v>70</v>
      </c>
      <c r="I5" s="5">
        <v>28</v>
      </c>
      <c r="J5" s="5">
        <v>1</v>
      </c>
      <c r="K5" s="5">
        <v>2</v>
      </c>
      <c r="L5" s="5">
        <v>3</v>
      </c>
      <c r="M5" s="5">
        <f>SUM(J5:L5)</f>
        <v>6</v>
      </c>
      <c r="N5" s="5">
        <f>G5+M5</f>
        <v>7</v>
      </c>
    </row>
    <row r="6" spans="1:14" ht="15">
      <c r="A6" s="6" t="s">
        <v>11</v>
      </c>
      <c r="B6" s="7" t="s">
        <v>18</v>
      </c>
      <c r="C6" s="5">
        <v>24.74</v>
      </c>
      <c r="D6" s="5">
        <v>25.32</v>
      </c>
      <c r="E6" s="5">
        <v>24.74</v>
      </c>
      <c r="F6" s="5">
        <v>6</v>
      </c>
      <c r="G6" s="5">
        <v>15</v>
      </c>
      <c r="H6" s="5">
        <v>31</v>
      </c>
      <c r="I6" s="5">
        <v>45</v>
      </c>
      <c r="J6" s="5">
        <v>1</v>
      </c>
      <c r="K6" s="5">
        <v>1</v>
      </c>
      <c r="L6" s="5">
        <v>1</v>
      </c>
      <c r="M6" s="5">
        <f aca="true" t="shared" si="0" ref="M6:M14">SUM(J6:L6)</f>
        <v>3</v>
      </c>
      <c r="N6" s="5">
        <f aca="true" t="shared" si="1" ref="N6:N14">G6+M6</f>
        <v>18</v>
      </c>
    </row>
    <row r="7" spans="1:14" ht="15">
      <c r="A7" s="6" t="s">
        <v>39</v>
      </c>
      <c r="B7" s="7" t="s">
        <v>18</v>
      </c>
      <c r="C7" s="5">
        <v>27.87</v>
      </c>
      <c r="D7" s="7">
        <v>27.82</v>
      </c>
      <c r="E7" s="5">
        <v>27.82</v>
      </c>
      <c r="F7" s="5">
        <v>18</v>
      </c>
      <c r="G7" s="5">
        <v>3</v>
      </c>
      <c r="H7" s="5">
        <v>65</v>
      </c>
      <c r="I7" s="5">
        <v>31</v>
      </c>
      <c r="J7" s="5">
        <v>1</v>
      </c>
      <c r="K7" s="5">
        <v>1</v>
      </c>
      <c r="L7" s="5">
        <v>3</v>
      </c>
      <c r="M7" s="5">
        <f t="shared" si="0"/>
        <v>5</v>
      </c>
      <c r="N7" s="5">
        <f t="shared" si="1"/>
        <v>8</v>
      </c>
    </row>
    <row r="8" spans="1:14" ht="15">
      <c r="A8" s="6" t="s">
        <v>30</v>
      </c>
      <c r="B8" s="7" t="s">
        <v>19</v>
      </c>
      <c r="C8" s="11">
        <v>24.6</v>
      </c>
      <c r="D8" s="5">
        <v>24.75</v>
      </c>
      <c r="E8" s="11">
        <v>24.6</v>
      </c>
      <c r="F8" s="5">
        <v>4</v>
      </c>
      <c r="G8" s="5">
        <v>17</v>
      </c>
      <c r="H8" s="5">
        <v>28</v>
      </c>
      <c r="I8" s="5">
        <v>100</v>
      </c>
      <c r="J8" s="5">
        <v>3</v>
      </c>
      <c r="K8" s="5">
        <v>3</v>
      </c>
      <c r="L8" s="5">
        <v>3</v>
      </c>
      <c r="M8" s="5">
        <f t="shared" si="0"/>
        <v>9</v>
      </c>
      <c r="N8" s="5">
        <f t="shared" si="1"/>
        <v>26</v>
      </c>
    </row>
    <row r="9" spans="1:14" ht="15">
      <c r="A9" s="6" t="s">
        <v>16</v>
      </c>
      <c r="B9" s="7" t="s">
        <v>19</v>
      </c>
      <c r="C9" s="5">
        <v>25.63</v>
      </c>
      <c r="D9" s="5">
        <v>26.22</v>
      </c>
      <c r="E9" s="5">
        <v>25.63</v>
      </c>
      <c r="F9" s="5">
        <v>8</v>
      </c>
      <c r="G9" s="5">
        <v>13</v>
      </c>
      <c r="H9" s="5">
        <v>42</v>
      </c>
      <c r="I9" s="5">
        <v>93</v>
      </c>
      <c r="J9" s="5">
        <v>1</v>
      </c>
      <c r="K9" s="5">
        <v>3</v>
      </c>
      <c r="L9" s="5">
        <v>1</v>
      </c>
      <c r="M9" s="5">
        <f t="shared" si="0"/>
        <v>5</v>
      </c>
      <c r="N9" s="5">
        <f t="shared" si="1"/>
        <v>18</v>
      </c>
    </row>
    <row r="10" spans="1:14" ht="15">
      <c r="A10" s="6" t="s">
        <v>34</v>
      </c>
      <c r="B10" s="7" t="s">
        <v>19</v>
      </c>
      <c r="C10" s="7">
        <v>24.92</v>
      </c>
      <c r="D10" s="5">
        <v>24.63</v>
      </c>
      <c r="E10" s="5">
        <v>24.63</v>
      </c>
      <c r="F10" s="5">
        <v>5</v>
      </c>
      <c r="G10" s="5">
        <v>16</v>
      </c>
      <c r="H10" s="5">
        <v>29</v>
      </c>
      <c r="I10" s="5">
        <v>99</v>
      </c>
      <c r="J10" s="5">
        <v>1</v>
      </c>
      <c r="K10" s="5">
        <v>2</v>
      </c>
      <c r="L10" s="5">
        <v>3</v>
      </c>
      <c r="M10" s="5">
        <f t="shared" si="0"/>
        <v>6</v>
      </c>
      <c r="N10" s="5">
        <f t="shared" si="1"/>
        <v>22</v>
      </c>
    </row>
    <row r="11" spans="1:14" ht="15">
      <c r="A11" s="6" t="s">
        <v>35</v>
      </c>
      <c r="B11" s="7" t="s">
        <v>19</v>
      </c>
      <c r="C11" s="7" t="s">
        <v>14</v>
      </c>
      <c r="D11" s="5">
        <v>23.14</v>
      </c>
      <c r="E11" s="5">
        <v>23.14</v>
      </c>
      <c r="F11" s="5">
        <v>2</v>
      </c>
      <c r="G11" s="5">
        <v>19</v>
      </c>
      <c r="H11" s="5">
        <v>19</v>
      </c>
      <c r="I11" s="5">
        <v>106</v>
      </c>
      <c r="J11" s="5">
        <v>3</v>
      </c>
      <c r="K11" s="5">
        <v>1</v>
      </c>
      <c r="L11" s="5">
        <v>1</v>
      </c>
      <c r="M11" s="5">
        <f t="shared" si="0"/>
        <v>5</v>
      </c>
      <c r="N11" s="5">
        <f t="shared" si="1"/>
        <v>24</v>
      </c>
    </row>
    <row r="12" spans="1:14" ht="15">
      <c r="A12" s="6" t="s">
        <v>54</v>
      </c>
      <c r="B12" s="7" t="s">
        <v>20</v>
      </c>
      <c r="C12" s="11">
        <v>25.71</v>
      </c>
      <c r="D12" s="5">
        <v>26.53</v>
      </c>
      <c r="E12" s="5">
        <v>25.71</v>
      </c>
      <c r="F12" s="5">
        <v>14</v>
      </c>
      <c r="G12" s="5">
        <v>7</v>
      </c>
      <c r="H12" s="5">
        <v>45</v>
      </c>
      <c r="I12" s="5">
        <v>91</v>
      </c>
      <c r="J12" s="5">
        <v>0</v>
      </c>
      <c r="K12" s="5">
        <v>1</v>
      </c>
      <c r="L12" s="5">
        <v>3</v>
      </c>
      <c r="M12" s="5">
        <f t="shared" si="0"/>
        <v>4</v>
      </c>
      <c r="N12" s="5">
        <f t="shared" si="1"/>
        <v>11</v>
      </c>
    </row>
    <row r="13" spans="1:14" ht="15">
      <c r="A13" s="6" t="s">
        <v>55</v>
      </c>
      <c r="B13" s="7" t="s">
        <v>57</v>
      </c>
      <c r="C13" s="5">
        <v>25.31</v>
      </c>
      <c r="D13" s="7" t="s">
        <v>14</v>
      </c>
      <c r="E13" s="5">
        <v>25.31</v>
      </c>
      <c r="F13" s="5">
        <v>4</v>
      </c>
      <c r="G13" s="5">
        <v>17</v>
      </c>
      <c r="H13" s="5">
        <v>36</v>
      </c>
      <c r="I13" s="5">
        <v>96</v>
      </c>
      <c r="J13" s="5">
        <v>3</v>
      </c>
      <c r="K13" s="5">
        <v>1</v>
      </c>
      <c r="L13" s="5">
        <v>3</v>
      </c>
      <c r="M13" s="5">
        <f t="shared" si="0"/>
        <v>7</v>
      </c>
      <c r="N13" s="5">
        <f t="shared" si="1"/>
        <v>24</v>
      </c>
    </row>
    <row r="14" spans="1:14" ht="15">
      <c r="A14" s="6" t="s">
        <v>56</v>
      </c>
      <c r="B14" s="7" t="s">
        <v>21</v>
      </c>
      <c r="C14" s="11">
        <v>31.75</v>
      </c>
      <c r="D14" s="5">
        <v>30.41</v>
      </c>
      <c r="E14" s="11">
        <v>30.41</v>
      </c>
      <c r="F14" s="5">
        <v>8</v>
      </c>
      <c r="G14" s="5">
        <v>13</v>
      </c>
      <c r="H14" s="5">
        <v>83</v>
      </c>
      <c r="I14" s="5">
        <v>69</v>
      </c>
      <c r="J14" s="5">
        <v>1</v>
      </c>
      <c r="K14" s="5">
        <v>1</v>
      </c>
      <c r="L14" s="5">
        <v>1</v>
      </c>
      <c r="M14" s="5">
        <f t="shared" si="0"/>
        <v>3</v>
      </c>
      <c r="N14" s="5">
        <f t="shared" si="1"/>
        <v>16</v>
      </c>
    </row>
    <row r="15" spans="4:14" ht="15">
      <c r="D15" s="4"/>
      <c r="E15" s="4"/>
      <c r="F15" s="4"/>
      <c r="I15" s="4"/>
      <c r="J15" s="4"/>
      <c r="K15" s="4"/>
      <c r="L15" s="4"/>
      <c r="M15" s="4"/>
      <c r="N15" s="12">
        <f>SUM(N5:N14)</f>
        <v>174</v>
      </c>
    </row>
    <row r="16" spans="1:14" ht="15">
      <c r="A16" s="9" t="s">
        <v>23</v>
      </c>
      <c r="D16" s="4"/>
      <c r="E16" s="4"/>
      <c r="F16" s="4"/>
      <c r="I16" s="4"/>
      <c r="J16" s="4"/>
      <c r="K16" s="4"/>
      <c r="L16" s="4"/>
      <c r="M16" s="4"/>
      <c r="N16" s="4"/>
    </row>
    <row r="17" spans="1:14" ht="15">
      <c r="A17" s="2" t="s">
        <v>0</v>
      </c>
      <c r="B17" s="10" t="s">
        <v>33</v>
      </c>
      <c r="C17" s="8" t="s">
        <v>1</v>
      </c>
      <c r="D17" s="8" t="s">
        <v>2</v>
      </c>
      <c r="E17" s="8" t="s">
        <v>3</v>
      </c>
      <c r="F17" s="8" t="s">
        <v>4</v>
      </c>
      <c r="G17" s="8" t="s">
        <v>13</v>
      </c>
      <c r="H17" s="8" t="s">
        <v>15</v>
      </c>
      <c r="I17" s="8" t="s">
        <v>5</v>
      </c>
      <c r="J17" s="8" t="s">
        <v>6</v>
      </c>
      <c r="K17" s="8" t="s">
        <v>7</v>
      </c>
      <c r="L17" s="8" t="s">
        <v>8</v>
      </c>
      <c r="M17" s="8" t="s">
        <v>9</v>
      </c>
      <c r="N17" s="8" t="s">
        <v>10</v>
      </c>
    </row>
    <row r="18" spans="1:14" ht="15">
      <c r="A18" s="6" t="s">
        <v>58</v>
      </c>
      <c r="B18" s="7" t="s">
        <v>17</v>
      </c>
      <c r="C18" s="5">
        <v>38.33</v>
      </c>
      <c r="D18" s="5">
        <v>39.21</v>
      </c>
      <c r="E18" s="5">
        <v>38.33</v>
      </c>
      <c r="F18" s="5">
        <v>15</v>
      </c>
      <c r="G18" s="5">
        <v>6</v>
      </c>
      <c r="H18" s="5">
        <v>108</v>
      </c>
      <c r="I18" s="5">
        <v>8</v>
      </c>
      <c r="J18" s="5">
        <v>3</v>
      </c>
      <c r="K18" s="5">
        <v>3</v>
      </c>
      <c r="L18" s="5">
        <v>3</v>
      </c>
      <c r="M18" s="5">
        <f>J18+K18+L18</f>
        <v>9</v>
      </c>
      <c r="N18" s="5">
        <f>G18+M18</f>
        <v>15</v>
      </c>
    </row>
    <row r="19" spans="1:14" ht="15">
      <c r="A19" s="6" t="s">
        <v>59</v>
      </c>
      <c r="B19" s="7" t="s">
        <v>17</v>
      </c>
      <c r="C19" s="7">
        <v>84.24</v>
      </c>
      <c r="D19" s="7" t="s">
        <v>14</v>
      </c>
      <c r="E19" s="7">
        <v>84.24</v>
      </c>
      <c r="F19" s="5">
        <v>21</v>
      </c>
      <c r="G19" s="5">
        <v>1</v>
      </c>
      <c r="H19" s="7">
        <v>115</v>
      </c>
      <c r="I19" s="5">
        <v>2</v>
      </c>
      <c r="J19" s="5">
        <v>3</v>
      </c>
      <c r="K19" s="5">
        <v>0</v>
      </c>
      <c r="L19" s="5">
        <v>0</v>
      </c>
      <c r="M19" s="5">
        <f aca="true" t="shared" si="2" ref="M19:M27">J19+K19+L19</f>
        <v>3</v>
      </c>
      <c r="N19" s="5">
        <f aca="true" t="shared" si="3" ref="N19:N27">G19+M19</f>
        <v>4</v>
      </c>
    </row>
    <row r="20" spans="1:14" ht="15">
      <c r="A20" s="6" t="s">
        <v>49</v>
      </c>
      <c r="B20" s="7" t="s">
        <v>17</v>
      </c>
      <c r="C20" s="7">
        <v>53.03</v>
      </c>
      <c r="D20" s="7">
        <v>46.47</v>
      </c>
      <c r="E20" s="7">
        <v>46.47</v>
      </c>
      <c r="F20" s="5">
        <v>20</v>
      </c>
      <c r="G20" s="5">
        <v>1</v>
      </c>
      <c r="H20" s="7">
        <v>114</v>
      </c>
      <c r="I20" s="5">
        <v>3</v>
      </c>
      <c r="J20" s="5">
        <v>0</v>
      </c>
      <c r="K20" s="5">
        <v>3</v>
      </c>
      <c r="L20" s="5">
        <v>3</v>
      </c>
      <c r="M20" s="5">
        <f t="shared" si="2"/>
        <v>6</v>
      </c>
      <c r="N20" s="5">
        <f t="shared" si="3"/>
        <v>7</v>
      </c>
    </row>
    <row r="21" spans="1:14" ht="15">
      <c r="A21" s="6" t="s">
        <v>60</v>
      </c>
      <c r="B21" s="7" t="s">
        <v>18</v>
      </c>
      <c r="C21" s="7">
        <v>34.98</v>
      </c>
      <c r="D21" s="5">
        <v>34.13</v>
      </c>
      <c r="E21" s="5">
        <v>34.13</v>
      </c>
      <c r="F21" s="5">
        <v>28</v>
      </c>
      <c r="G21" s="5">
        <v>1</v>
      </c>
      <c r="H21" s="5">
        <v>96</v>
      </c>
      <c r="I21" s="5">
        <v>13</v>
      </c>
      <c r="J21" s="5">
        <v>3</v>
      </c>
      <c r="K21" s="5">
        <v>3</v>
      </c>
      <c r="L21" s="5">
        <v>0</v>
      </c>
      <c r="M21" s="5">
        <f t="shared" si="2"/>
        <v>6</v>
      </c>
      <c r="N21" s="5">
        <f t="shared" si="3"/>
        <v>7</v>
      </c>
    </row>
    <row r="22" spans="1:14" ht="15">
      <c r="A22" s="6" t="s">
        <v>61</v>
      </c>
      <c r="B22" s="7" t="s">
        <v>19</v>
      </c>
      <c r="C22" s="7" t="s">
        <v>14</v>
      </c>
      <c r="D22" s="11">
        <v>34.63</v>
      </c>
      <c r="E22" s="11">
        <v>34.63</v>
      </c>
      <c r="F22" s="5">
        <v>19</v>
      </c>
      <c r="G22" s="5">
        <v>2</v>
      </c>
      <c r="H22" s="5">
        <v>98</v>
      </c>
      <c r="I22" s="5">
        <v>63</v>
      </c>
      <c r="J22" s="5">
        <v>1</v>
      </c>
      <c r="K22" s="5">
        <v>3</v>
      </c>
      <c r="L22" s="5">
        <v>3</v>
      </c>
      <c r="M22" s="5">
        <f t="shared" si="2"/>
        <v>7</v>
      </c>
      <c r="N22" s="5">
        <f t="shared" si="3"/>
        <v>9</v>
      </c>
    </row>
    <row r="23" spans="1:14" ht="15">
      <c r="A23" s="6" t="s">
        <v>38</v>
      </c>
      <c r="B23" s="7" t="s">
        <v>20</v>
      </c>
      <c r="C23" s="7" t="s">
        <v>62</v>
      </c>
      <c r="D23" s="7" t="s">
        <v>62</v>
      </c>
      <c r="E23" s="7" t="s">
        <v>62</v>
      </c>
      <c r="F23" s="5"/>
      <c r="G23" s="5"/>
      <c r="H23" s="5"/>
      <c r="I23" s="5"/>
      <c r="J23" s="5"/>
      <c r="K23" s="5"/>
      <c r="L23" s="5"/>
      <c r="M23" s="5">
        <f t="shared" si="2"/>
        <v>0</v>
      </c>
      <c r="N23" s="5">
        <f t="shared" si="3"/>
        <v>0</v>
      </c>
    </row>
    <row r="24" spans="1:14" ht="15">
      <c r="A24" s="6" t="s">
        <v>40</v>
      </c>
      <c r="B24" s="7" t="s">
        <v>20</v>
      </c>
      <c r="C24" s="5">
        <v>33.22</v>
      </c>
      <c r="D24" s="5">
        <v>32.56</v>
      </c>
      <c r="E24" s="5">
        <v>32.56</v>
      </c>
      <c r="F24" s="5">
        <v>25</v>
      </c>
      <c r="G24" s="5">
        <v>1</v>
      </c>
      <c r="H24" s="5">
        <v>92</v>
      </c>
      <c r="I24" s="5">
        <v>66</v>
      </c>
      <c r="J24" s="5">
        <v>3</v>
      </c>
      <c r="K24" s="5">
        <v>3</v>
      </c>
      <c r="L24" s="5">
        <v>3</v>
      </c>
      <c r="M24" s="5">
        <f t="shared" si="2"/>
        <v>9</v>
      </c>
      <c r="N24" s="5">
        <f t="shared" si="3"/>
        <v>10</v>
      </c>
    </row>
    <row r="25" spans="1:14" ht="15">
      <c r="A25" s="6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 t="shared" si="2"/>
        <v>0</v>
      </c>
      <c r="N25" s="5">
        <f t="shared" si="3"/>
        <v>0</v>
      </c>
    </row>
    <row r="26" spans="1:14" ht="15">
      <c r="A26" s="6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 t="shared" si="2"/>
        <v>0</v>
      </c>
      <c r="N26" s="5">
        <f t="shared" si="3"/>
        <v>0</v>
      </c>
    </row>
    <row r="27" spans="1:14" ht="15">
      <c r="A27" s="6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 t="shared" si="2"/>
        <v>0</v>
      </c>
      <c r="N27" s="5">
        <f t="shared" si="3"/>
        <v>0</v>
      </c>
    </row>
    <row r="28" ht="15">
      <c r="N28" s="12">
        <f>SUM(N18:N27)</f>
        <v>52</v>
      </c>
    </row>
  </sheetData>
  <sheetProtection/>
  <mergeCells count="1">
    <mergeCell ref="A1:N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C43" sqref="C43"/>
    </sheetView>
  </sheetViews>
  <sheetFormatPr defaultColWidth="9.140625" defaultRowHeight="15"/>
  <cols>
    <col min="1" max="1" width="17.00390625" style="3" customWidth="1"/>
    <col min="2" max="14" width="10.7109375" style="3" customWidth="1"/>
    <col min="15" max="17" width="9.140625" style="3" customWidth="1"/>
    <col min="18" max="18" width="6.421875" style="3" customWidth="1"/>
    <col min="19" max="19" width="6.7109375" style="3" customWidth="1"/>
    <col min="20" max="20" width="6.140625" style="3" customWidth="1"/>
    <col min="21" max="16384" width="9.140625" style="3" customWidth="1"/>
  </cols>
  <sheetData>
    <row r="1" spans="1:14" ht="15">
      <c r="A1" s="9" t="s">
        <v>22</v>
      </c>
      <c r="N1" s="1" t="s">
        <v>28</v>
      </c>
    </row>
    <row r="2" spans="1:14" s="1" customFormat="1" ht="15">
      <c r="A2" s="2" t="s">
        <v>0</v>
      </c>
      <c r="B2" s="10" t="s">
        <v>33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13</v>
      </c>
      <c r="H2" s="8" t="s">
        <v>15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</row>
    <row r="3" spans="1:14" ht="15">
      <c r="A3" s="6" t="s">
        <v>58</v>
      </c>
      <c r="B3" s="7" t="s">
        <v>17</v>
      </c>
      <c r="C3" s="7">
        <v>30.05</v>
      </c>
      <c r="D3" s="5">
        <v>28.71</v>
      </c>
      <c r="E3" s="5">
        <v>28.71</v>
      </c>
      <c r="F3" s="5">
        <v>10</v>
      </c>
      <c r="G3" s="5">
        <v>11</v>
      </c>
      <c r="H3" s="5">
        <v>86</v>
      </c>
      <c r="I3" s="5">
        <v>18</v>
      </c>
      <c r="J3" s="5">
        <v>1</v>
      </c>
      <c r="K3" s="5">
        <v>3</v>
      </c>
      <c r="L3" s="5">
        <v>1</v>
      </c>
      <c r="M3" s="5">
        <f>SUM(J3:L3)</f>
        <v>5</v>
      </c>
      <c r="N3" s="5">
        <f>G3+M3</f>
        <v>16</v>
      </c>
    </row>
    <row r="4" spans="1:14" ht="15">
      <c r="A4" s="6" t="s">
        <v>48</v>
      </c>
      <c r="B4" s="7" t="s">
        <v>17</v>
      </c>
      <c r="C4" s="7" t="s">
        <v>14</v>
      </c>
      <c r="D4" s="7">
        <v>24.42</v>
      </c>
      <c r="E4" s="7">
        <v>24.42</v>
      </c>
      <c r="F4" s="7" t="s">
        <v>81</v>
      </c>
      <c r="G4" s="5">
        <v>18</v>
      </c>
      <c r="H4" s="5">
        <v>59</v>
      </c>
      <c r="I4" s="5">
        <v>34</v>
      </c>
      <c r="J4" s="5">
        <v>1</v>
      </c>
      <c r="K4" s="5">
        <v>1</v>
      </c>
      <c r="L4" s="5">
        <v>1</v>
      </c>
      <c r="M4" s="5">
        <f aca="true" t="shared" si="0" ref="M4:M12">SUM(J4:L4)</f>
        <v>3</v>
      </c>
      <c r="N4" s="5">
        <f aca="true" t="shared" si="1" ref="N4:N12">G4+M4</f>
        <v>21</v>
      </c>
    </row>
    <row r="5" spans="1:14" ht="15">
      <c r="A5" s="6" t="s">
        <v>75</v>
      </c>
      <c r="B5" s="7" t="s">
        <v>17</v>
      </c>
      <c r="C5" s="7">
        <v>27.74</v>
      </c>
      <c r="D5" s="7">
        <v>26.15</v>
      </c>
      <c r="E5" s="7">
        <v>26.15</v>
      </c>
      <c r="F5" s="5">
        <v>5</v>
      </c>
      <c r="G5" s="5">
        <v>16</v>
      </c>
      <c r="H5" s="5">
        <v>69</v>
      </c>
      <c r="I5" s="5">
        <v>29</v>
      </c>
      <c r="J5" s="5">
        <v>1</v>
      </c>
      <c r="K5" s="5">
        <v>1</v>
      </c>
      <c r="L5" s="5">
        <v>1</v>
      </c>
      <c r="M5" s="5">
        <f t="shared" si="0"/>
        <v>3</v>
      </c>
      <c r="N5" s="5">
        <f t="shared" si="1"/>
        <v>19</v>
      </c>
    </row>
    <row r="6" spans="1:14" ht="15">
      <c r="A6" s="6" t="s">
        <v>32</v>
      </c>
      <c r="B6" s="7" t="s">
        <v>18</v>
      </c>
      <c r="C6" s="5">
        <v>25.37</v>
      </c>
      <c r="D6" s="5">
        <v>25.49</v>
      </c>
      <c r="E6" s="5">
        <v>25.37</v>
      </c>
      <c r="F6" s="5">
        <v>17</v>
      </c>
      <c r="G6" s="5">
        <v>4</v>
      </c>
      <c r="H6" s="5">
        <v>63</v>
      </c>
      <c r="I6" s="5">
        <v>32</v>
      </c>
      <c r="J6" s="5">
        <v>3</v>
      </c>
      <c r="K6" s="5">
        <v>1</v>
      </c>
      <c r="L6" s="5">
        <v>3</v>
      </c>
      <c r="M6" s="5">
        <f t="shared" si="0"/>
        <v>7</v>
      </c>
      <c r="N6" s="5">
        <f t="shared" si="1"/>
        <v>11</v>
      </c>
    </row>
    <row r="7" spans="1:14" ht="15">
      <c r="A7" s="6" t="s">
        <v>45</v>
      </c>
      <c r="B7" s="7" t="s">
        <v>18</v>
      </c>
      <c r="C7" s="5">
        <v>21.87</v>
      </c>
      <c r="D7" s="5">
        <v>21.42</v>
      </c>
      <c r="E7" s="5">
        <v>21.42</v>
      </c>
      <c r="F7" s="5">
        <v>9</v>
      </c>
      <c r="G7" s="5">
        <v>12</v>
      </c>
      <c r="H7" s="5">
        <v>31</v>
      </c>
      <c r="I7" s="5">
        <v>44</v>
      </c>
      <c r="J7" s="5">
        <v>3</v>
      </c>
      <c r="K7" s="5">
        <v>1</v>
      </c>
      <c r="L7" s="5">
        <v>3</v>
      </c>
      <c r="M7" s="5">
        <f t="shared" si="0"/>
        <v>7</v>
      </c>
      <c r="N7" s="5">
        <f t="shared" si="1"/>
        <v>19</v>
      </c>
    </row>
    <row r="8" spans="1:14" ht="15">
      <c r="A8" s="6" t="s">
        <v>76</v>
      </c>
      <c r="B8" s="7" t="s">
        <v>18</v>
      </c>
      <c r="C8" s="7">
        <v>20.86</v>
      </c>
      <c r="D8" s="5">
        <v>20.18</v>
      </c>
      <c r="E8" s="7">
        <v>20.18</v>
      </c>
      <c r="F8" s="5">
        <v>4</v>
      </c>
      <c r="G8" s="5">
        <v>17</v>
      </c>
      <c r="H8" s="5">
        <v>18</v>
      </c>
      <c r="I8" s="5">
        <v>49</v>
      </c>
      <c r="J8" s="5">
        <v>2</v>
      </c>
      <c r="K8" s="5">
        <v>1</v>
      </c>
      <c r="L8" s="5">
        <v>1</v>
      </c>
      <c r="M8" s="5">
        <f t="shared" si="0"/>
        <v>4</v>
      </c>
      <c r="N8" s="5">
        <f t="shared" si="1"/>
        <v>21</v>
      </c>
    </row>
    <row r="9" spans="1:14" ht="15">
      <c r="A9" s="6" t="s">
        <v>34</v>
      </c>
      <c r="B9" s="7" t="s">
        <v>19</v>
      </c>
      <c r="C9" s="5">
        <v>21.63</v>
      </c>
      <c r="D9" s="11">
        <v>21.5</v>
      </c>
      <c r="E9" s="11">
        <v>21.5</v>
      </c>
      <c r="F9" s="7">
        <v>4</v>
      </c>
      <c r="G9" s="5">
        <v>17</v>
      </c>
      <c r="H9" s="5">
        <v>34</v>
      </c>
      <c r="I9" s="5">
        <v>89</v>
      </c>
      <c r="J9" s="5">
        <v>1</v>
      </c>
      <c r="K9" s="5">
        <v>3</v>
      </c>
      <c r="L9" s="5">
        <v>1</v>
      </c>
      <c r="M9" s="5">
        <f t="shared" si="0"/>
        <v>5</v>
      </c>
      <c r="N9" s="5">
        <f t="shared" si="1"/>
        <v>22</v>
      </c>
    </row>
    <row r="10" spans="1:14" ht="15">
      <c r="A10" s="6" t="s">
        <v>35</v>
      </c>
      <c r="B10" s="7" t="s">
        <v>19</v>
      </c>
      <c r="C10" s="11">
        <v>19.8</v>
      </c>
      <c r="D10" s="5">
        <v>19.59</v>
      </c>
      <c r="E10" s="5">
        <v>19.59</v>
      </c>
      <c r="F10" s="5">
        <v>2</v>
      </c>
      <c r="G10" s="5">
        <v>19</v>
      </c>
      <c r="H10" s="5">
        <v>14</v>
      </c>
      <c r="I10" s="5">
        <v>101</v>
      </c>
      <c r="J10" s="5">
        <v>1</v>
      </c>
      <c r="K10" s="5">
        <v>1</v>
      </c>
      <c r="L10" s="5">
        <v>1</v>
      </c>
      <c r="M10" s="5">
        <f t="shared" si="0"/>
        <v>3</v>
      </c>
      <c r="N10" s="5">
        <f t="shared" si="1"/>
        <v>22</v>
      </c>
    </row>
    <row r="11" spans="1:14" ht="15">
      <c r="A11" s="6" t="s">
        <v>54</v>
      </c>
      <c r="B11" s="7" t="s">
        <v>20</v>
      </c>
      <c r="C11" s="5">
        <v>24.14</v>
      </c>
      <c r="D11" s="7">
        <v>23.39</v>
      </c>
      <c r="E11" s="5">
        <v>23.39</v>
      </c>
      <c r="F11" s="5">
        <v>18</v>
      </c>
      <c r="G11" s="5">
        <v>3</v>
      </c>
      <c r="H11" s="5">
        <v>53</v>
      </c>
      <c r="I11" s="5">
        <v>77</v>
      </c>
      <c r="J11" s="5">
        <v>1</v>
      </c>
      <c r="K11" s="5">
        <v>3</v>
      </c>
      <c r="L11" s="5">
        <v>3</v>
      </c>
      <c r="M11" s="5">
        <f t="shared" si="0"/>
        <v>7</v>
      </c>
      <c r="N11" s="5">
        <f t="shared" si="1"/>
        <v>10</v>
      </c>
    </row>
    <row r="12" spans="1:14" ht="15">
      <c r="A12" s="6" t="s">
        <v>77</v>
      </c>
      <c r="B12" s="7" t="s">
        <v>20</v>
      </c>
      <c r="C12" s="5">
        <v>28.66</v>
      </c>
      <c r="D12" s="5">
        <v>28.45</v>
      </c>
      <c r="E12" s="5">
        <v>28.45</v>
      </c>
      <c r="F12" s="5">
        <v>24</v>
      </c>
      <c r="G12" s="5">
        <v>1</v>
      </c>
      <c r="H12" s="5">
        <v>84</v>
      </c>
      <c r="I12" s="5">
        <v>63</v>
      </c>
      <c r="J12" s="5">
        <v>1</v>
      </c>
      <c r="K12" s="5">
        <v>1</v>
      </c>
      <c r="L12" s="5">
        <v>3</v>
      </c>
      <c r="M12" s="5">
        <f t="shared" si="0"/>
        <v>5</v>
      </c>
      <c r="N12" s="5">
        <f t="shared" si="1"/>
        <v>6</v>
      </c>
    </row>
    <row r="13" spans="4:14" ht="15">
      <c r="D13" s="4"/>
      <c r="E13" s="4"/>
      <c r="F13" s="4"/>
      <c r="I13" s="4"/>
      <c r="J13" s="4"/>
      <c r="K13" s="4"/>
      <c r="L13" s="4"/>
      <c r="M13" s="4"/>
      <c r="N13" s="12">
        <f>SUM(N3:N12)</f>
        <v>167</v>
      </c>
    </row>
    <row r="14" spans="1:14" ht="15">
      <c r="A14" s="9" t="s">
        <v>74</v>
      </c>
      <c r="D14" s="4"/>
      <c r="E14" s="4"/>
      <c r="F14" s="4"/>
      <c r="I14" s="4"/>
      <c r="J14" s="4"/>
      <c r="K14" s="4"/>
      <c r="L14" s="4"/>
      <c r="M14" s="4"/>
      <c r="N14" s="4"/>
    </row>
    <row r="15" spans="1:14" ht="15">
      <c r="A15" s="2" t="s">
        <v>0</v>
      </c>
      <c r="B15" s="10" t="s">
        <v>33</v>
      </c>
      <c r="C15" s="8" t="s">
        <v>1</v>
      </c>
      <c r="D15" s="8" t="s">
        <v>2</v>
      </c>
      <c r="E15" s="8" t="s">
        <v>3</v>
      </c>
      <c r="F15" s="8" t="s">
        <v>4</v>
      </c>
      <c r="G15" s="8" t="s">
        <v>13</v>
      </c>
      <c r="H15" s="8" t="s">
        <v>15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</row>
    <row r="16" spans="1:14" ht="15">
      <c r="A16" s="6" t="s">
        <v>78</v>
      </c>
      <c r="B16" s="7" t="s">
        <v>17</v>
      </c>
      <c r="C16" s="7" t="s">
        <v>14</v>
      </c>
      <c r="D16" s="7" t="s">
        <v>14</v>
      </c>
      <c r="E16" s="7" t="s">
        <v>14</v>
      </c>
      <c r="F16" s="5"/>
      <c r="G16" s="5"/>
      <c r="H16" s="7" t="s">
        <v>82</v>
      </c>
      <c r="I16" s="5">
        <v>6</v>
      </c>
      <c r="J16" s="5">
        <v>3</v>
      </c>
      <c r="K16" s="5">
        <v>3</v>
      </c>
      <c r="L16" s="5">
        <v>3</v>
      </c>
      <c r="M16" s="5">
        <f>SUM(J16:L16)</f>
        <v>9</v>
      </c>
      <c r="N16" s="5">
        <f>G16+M16</f>
        <v>9</v>
      </c>
    </row>
    <row r="17" spans="1:14" ht="15">
      <c r="A17" s="6" t="s">
        <v>79</v>
      </c>
      <c r="B17" s="7" t="s">
        <v>17</v>
      </c>
      <c r="C17" s="7" t="s">
        <v>14</v>
      </c>
      <c r="D17" s="5">
        <v>35.58</v>
      </c>
      <c r="E17" s="5">
        <v>35.58</v>
      </c>
      <c r="F17" s="3">
        <v>14</v>
      </c>
      <c r="G17" s="5">
        <v>7</v>
      </c>
      <c r="H17" s="5">
        <v>100</v>
      </c>
      <c r="I17" s="5">
        <v>12</v>
      </c>
      <c r="J17" s="5">
        <v>0</v>
      </c>
      <c r="K17" s="5">
        <v>1</v>
      </c>
      <c r="L17" s="5">
        <v>0</v>
      </c>
      <c r="M17" s="5">
        <f aca="true" t="shared" si="2" ref="M17:M25">SUM(J17:L17)</f>
        <v>1</v>
      </c>
      <c r="N17" s="5">
        <f>G17+M17</f>
        <v>8</v>
      </c>
    </row>
    <row r="18" spans="1:14" ht="15">
      <c r="A18" s="6" t="s">
        <v>80</v>
      </c>
      <c r="B18" s="7" t="s">
        <v>19</v>
      </c>
      <c r="C18" s="5">
        <v>29.67</v>
      </c>
      <c r="D18" s="5">
        <v>28.64</v>
      </c>
      <c r="E18" s="5">
        <v>28.64</v>
      </c>
      <c r="F18" s="5">
        <v>15</v>
      </c>
      <c r="G18" s="5">
        <v>6</v>
      </c>
      <c r="H18" s="5">
        <v>85</v>
      </c>
      <c r="I18" s="5">
        <v>62</v>
      </c>
      <c r="J18" s="5">
        <v>3</v>
      </c>
      <c r="K18" s="5">
        <v>3</v>
      </c>
      <c r="L18" s="5">
        <v>1</v>
      </c>
      <c r="M18" s="5">
        <f t="shared" si="2"/>
        <v>7</v>
      </c>
      <c r="N18" s="5">
        <f aca="true" t="shared" si="3" ref="N18:N25">G18+M18</f>
        <v>13</v>
      </c>
    </row>
    <row r="19" spans="1:14" ht="15">
      <c r="A19" s="6"/>
      <c r="B19" s="7"/>
      <c r="C19" s="7"/>
      <c r="D19" s="5"/>
      <c r="E19" s="5"/>
      <c r="F19" s="5"/>
      <c r="G19" s="5"/>
      <c r="H19" s="5"/>
      <c r="I19" s="5"/>
      <c r="J19" s="5"/>
      <c r="K19" s="5"/>
      <c r="L19" s="5"/>
      <c r="M19" s="5">
        <f t="shared" si="2"/>
        <v>0</v>
      </c>
      <c r="N19" s="5">
        <f t="shared" si="3"/>
        <v>0</v>
      </c>
    </row>
    <row r="20" spans="1:14" ht="15">
      <c r="A20" s="6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 t="shared" si="2"/>
        <v>0</v>
      </c>
      <c r="N20" s="5">
        <f t="shared" si="3"/>
        <v>0</v>
      </c>
    </row>
    <row r="21" spans="1:14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 t="shared" si="2"/>
        <v>0</v>
      </c>
      <c r="N21" s="5">
        <f t="shared" si="3"/>
        <v>0</v>
      </c>
    </row>
    <row r="22" spans="1:14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 t="shared" si="2"/>
        <v>0</v>
      </c>
      <c r="N22" s="5">
        <f t="shared" si="3"/>
        <v>0</v>
      </c>
    </row>
    <row r="23" spans="1:14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 t="shared" si="2"/>
        <v>0</v>
      </c>
      <c r="N23" s="5">
        <f t="shared" si="3"/>
        <v>0</v>
      </c>
    </row>
    <row r="24" spans="1:14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 t="shared" si="2"/>
        <v>0</v>
      </c>
      <c r="N24" s="5">
        <f t="shared" si="3"/>
        <v>0</v>
      </c>
    </row>
    <row r="25" spans="1:14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 t="shared" si="2"/>
        <v>0</v>
      </c>
      <c r="N25" s="5">
        <f t="shared" si="3"/>
        <v>0</v>
      </c>
    </row>
    <row r="26" spans="13:14" ht="15">
      <c r="M26" s="4"/>
      <c r="N26" s="12">
        <f>SUM(N16:N25)</f>
        <v>30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M29" sqref="M29"/>
    </sheetView>
  </sheetViews>
  <sheetFormatPr defaultColWidth="9.140625" defaultRowHeight="15"/>
  <cols>
    <col min="1" max="1" width="20.140625" style="3" bestFit="1" customWidth="1"/>
    <col min="2" max="14" width="10.7109375" style="3" customWidth="1"/>
    <col min="15" max="17" width="9.140625" style="3" customWidth="1"/>
    <col min="18" max="18" width="6.421875" style="3" customWidth="1"/>
    <col min="19" max="19" width="6.7109375" style="3" customWidth="1"/>
    <col min="20" max="20" width="6.140625" style="3" customWidth="1"/>
    <col min="21" max="16384" width="9.140625" style="3" customWidth="1"/>
  </cols>
  <sheetData>
    <row r="1" spans="1:14" ht="15">
      <c r="A1" s="9" t="s">
        <v>22</v>
      </c>
      <c r="N1" s="1" t="s">
        <v>27</v>
      </c>
    </row>
    <row r="2" spans="1:14" s="1" customFormat="1" ht="15">
      <c r="A2" s="2" t="s">
        <v>0</v>
      </c>
      <c r="B2" s="10" t="s">
        <v>33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13</v>
      </c>
      <c r="H2" s="8" t="s">
        <v>15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</row>
    <row r="3" spans="1:14" ht="15">
      <c r="A3" s="6" t="s">
        <v>48</v>
      </c>
      <c r="B3" s="7" t="s">
        <v>17</v>
      </c>
      <c r="C3" s="5">
        <v>25.95</v>
      </c>
      <c r="D3" s="5">
        <v>25.61</v>
      </c>
      <c r="E3" s="5">
        <v>25.61</v>
      </c>
      <c r="F3" s="5">
        <v>4</v>
      </c>
      <c r="G3" s="5">
        <v>17</v>
      </c>
      <c r="H3" s="5">
        <v>58</v>
      </c>
      <c r="I3" s="5">
        <v>28</v>
      </c>
      <c r="J3" s="5">
        <v>3</v>
      </c>
      <c r="K3" s="5">
        <v>3</v>
      </c>
      <c r="L3" s="5">
        <v>3</v>
      </c>
      <c r="M3" s="5">
        <f>SUM(J3:L3)</f>
        <v>9</v>
      </c>
      <c r="N3" s="5">
        <f>G3+M3</f>
        <v>26</v>
      </c>
    </row>
    <row r="4" spans="1:14" ht="15">
      <c r="A4" s="6" t="s">
        <v>45</v>
      </c>
      <c r="B4" s="7" t="s">
        <v>18</v>
      </c>
      <c r="C4" s="5">
        <v>23.91</v>
      </c>
      <c r="D4" s="5">
        <v>23.34</v>
      </c>
      <c r="E4" s="5">
        <v>23.34</v>
      </c>
      <c r="F4" s="5">
        <v>9</v>
      </c>
      <c r="G4" s="5">
        <v>12</v>
      </c>
      <c r="H4" s="5">
        <v>53</v>
      </c>
      <c r="I4" s="5">
        <v>39</v>
      </c>
      <c r="J4" s="5">
        <v>1</v>
      </c>
      <c r="K4" s="5">
        <v>1</v>
      </c>
      <c r="L4" s="5">
        <v>3</v>
      </c>
      <c r="M4" s="5">
        <f aca="true" t="shared" si="0" ref="M4:M12">SUM(J4:L4)</f>
        <v>5</v>
      </c>
      <c r="N4" s="5">
        <f aca="true" t="shared" si="1" ref="N4:N12">G4+M4</f>
        <v>17</v>
      </c>
    </row>
    <row r="5" spans="1:14" ht="15">
      <c r="A5" s="6" t="s">
        <v>76</v>
      </c>
      <c r="B5" s="7" t="s">
        <v>18</v>
      </c>
      <c r="C5" s="7" t="s">
        <v>14</v>
      </c>
      <c r="D5" s="7" t="s">
        <v>14</v>
      </c>
      <c r="E5" s="7" t="s">
        <v>14</v>
      </c>
      <c r="F5" s="5"/>
      <c r="G5" s="5"/>
      <c r="H5" s="7" t="s">
        <v>89</v>
      </c>
      <c r="I5" s="5">
        <v>2</v>
      </c>
      <c r="J5" s="5">
        <v>3</v>
      </c>
      <c r="K5" s="5">
        <v>3</v>
      </c>
      <c r="L5" s="5">
        <v>3</v>
      </c>
      <c r="M5" s="5">
        <f t="shared" si="0"/>
        <v>9</v>
      </c>
      <c r="N5" s="5">
        <f t="shared" si="1"/>
        <v>9</v>
      </c>
    </row>
    <row r="6" spans="1:14" ht="15">
      <c r="A6" s="6" t="s">
        <v>46</v>
      </c>
      <c r="B6" s="7" t="s">
        <v>18</v>
      </c>
      <c r="C6" s="7" t="s">
        <v>62</v>
      </c>
      <c r="D6" s="7" t="s">
        <v>62</v>
      </c>
      <c r="E6" s="7" t="s">
        <v>62</v>
      </c>
      <c r="F6" s="5"/>
      <c r="G6" s="5"/>
      <c r="H6" s="5"/>
      <c r="I6" s="5"/>
      <c r="J6" s="5"/>
      <c r="K6" s="5"/>
      <c r="L6" s="5"/>
      <c r="M6" s="5">
        <f t="shared" si="0"/>
        <v>0</v>
      </c>
      <c r="N6" s="5">
        <f t="shared" si="1"/>
        <v>0</v>
      </c>
    </row>
    <row r="7" spans="1:14" ht="15">
      <c r="A7" s="6" t="s">
        <v>30</v>
      </c>
      <c r="B7" s="7" t="s">
        <v>19</v>
      </c>
      <c r="C7" s="5">
        <v>23.35</v>
      </c>
      <c r="D7" s="5">
        <v>23.12</v>
      </c>
      <c r="E7" s="5">
        <v>23.12</v>
      </c>
      <c r="F7" s="5">
        <v>3</v>
      </c>
      <c r="G7" s="5">
        <v>18</v>
      </c>
      <c r="H7" s="5">
        <v>29</v>
      </c>
      <c r="I7" s="5">
        <v>95</v>
      </c>
      <c r="J7" s="5">
        <v>1</v>
      </c>
      <c r="K7" s="5">
        <v>3</v>
      </c>
      <c r="L7" s="5">
        <v>3</v>
      </c>
      <c r="M7" s="5">
        <f t="shared" si="0"/>
        <v>7</v>
      </c>
      <c r="N7" s="5">
        <f t="shared" si="1"/>
        <v>25</v>
      </c>
    </row>
    <row r="8" spans="1:14" ht="15">
      <c r="A8" s="6" t="s">
        <v>34</v>
      </c>
      <c r="B8" s="7" t="s">
        <v>19</v>
      </c>
      <c r="C8" s="7">
        <v>23.19</v>
      </c>
      <c r="D8" s="5">
        <v>23.61</v>
      </c>
      <c r="E8" s="5">
        <v>23.19</v>
      </c>
      <c r="F8" s="5">
        <v>4</v>
      </c>
      <c r="G8" s="5">
        <v>17</v>
      </c>
      <c r="H8" s="5">
        <v>30</v>
      </c>
      <c r="I8" s="5">
        <v>94</v>
      </c>
      <c r="J8" s="5">
        <v>3</v>
      </c>
      <c r="K8" s="5">
        <v>1</v>
      </c>
      <c r="L8" s="5">
        <v>1</v>
      </c>
      <c r="M8" s="5">
        <f t="shared" si="0"/>
        <v>5</v>
      </c>
      <c r="N8" s="5">
        <f t="shared" si="1"/>
        <v>22</v>
      </c>
    </row>
    <row r="9" spans="1:14" ht="15">
      <c r="A9" s="6" t="s">
        <v>35</v>
      </c>
      <c r="B9" s="7" t="s">
        <v>19</v>
      </c>
      <c r="C9" s="7">
        <v>23.16</v>
      </c>
      <c r="D9" s="7">
        <v>21.42</v>
      </c>
      <c r="E9" s="7">
        <v>21.42</v>
      </c>
      <c r="F9" s="5">
        <v>2</v>
      </c>
      <c r="G9" s="5">
        <v>19</v>
      </c>
      <c r="H9" s="7">
        <v>17</v>
      </c>
      <c r="I9" s="5">
        <v>101</v>
      </c>
      <c r="J9" s="5">
        <v>3</v>
      </c>
      <c r="K9" s="5">
        <v>1</v>
      </c>
      <c r="L9" s="5">
        <v>1</v>
      </c>
      <c r="M9" s="5">
        <f t="shared" si="0"/>
        <v>5</v>
      </c>
      <c r="N9" s="5">
        <f t="shared" si="1"/>
        <v>24</v>
      </c>
    </row>
    <row r="10" spans="1:14" ht="15">
      <c r="A10" s="6" t="s">
        <v>55</v>
      </c>
      <c r="B10" s="7" t="s">
        <v>57</v>
      </c>
      <c r="C10" s="11">
        <v>23.64</v>
      </c>
      <c r="D10" s="7" t="s">
        <v>14</v>
      </c>
      <c r="E10" s="5">
        <v>23.64</v>
      </c>
      <c r="F10" s="5">
        <v>6</v>
      </c>
      <c r="G10" s="5">
        <v>15</v>
      </c>
      <c r="H10" s="5">
        <v>37</v>
      </c>
      <c r="I10" s="5">
        <v>91</v>
      </c>
      <c r="J10" s="5">
        <v>3</v>
      </c>
      <c r="K10" s="5">
        <v>1</v>
      </c>
      <c r="L10" s="5">
        <v>3</v>
      </c>
      <c r="M10" s="5">
        <f t="shared" si="0"/>
        <v>7</v>
      </c>
      <c r="N10" s="5">
        <f t="shared" si="1"/>
        <v>22</v>
      </c>
    </row>
    <row r="11" spans="1:14" ht="15">
      <c r="A11" s="6" t="s">
        <v>83</v>
      </c>
      <c r="B11" s="7" t="s">
        <v>21</v>
      </c>
      <c r="C11" s="5">
        <v>20.61</v>
      </c>
      <c r="D11" s="5">
        <v>20.79</v>
      </c>
      <c r="E11" s="5">
        <v>20.61</v>
      </c>
      <c r="F11" s="5">
        <v>1</v>
      </c>
      <c r="G11" s="5">
        <v>20</v>
      </c>
      <c r="H11" s="5">
        <v>13</v>
      </c>
      <c r="I11" s="5">
        <v>105</v>
      </c>
      <c r="J11" s="5">
        <v>1</v>
      </c>
      <c r="K11" s="5">
        <v>3</v>
      </c>
      <c r="L11" s="5">
        <v>1</v>
      </c>
      <c r="M11" s="5">
        <f t="shared" si="0"/>
        <v>5</v>
      </c>
      <c r="N11" s="5">
        <f t="shared" si="1"/>
        <v>25</v>
      </c>
    </row>
    <row r="12" spans="1:14" ht="15">
      <c r="A12" s="6" t="s">
        <v>12</v>
      </c>
      <c r="B12" s="7" t="s">
        <v>21</v>
      </c>
      <c r="C12" s="5">
        <v>27.26</v>
      </c>
      <c r="D12" s="5">
        <v>27.27</v>
      </c>
      <c r="E12" s="5">
        <v>27.26</v>
      </c>
      <c r="F12" s="5">
        <v>7</v>
      </c>
      <c r="G12" s="5">
        <v>14</v>
      </c>
      <c r="H12" s="5">
        <v>70</v>
      </c>
      <c r="I12" s="5">
        <v>73</v>
      </c>
      <c r="J12" s="5">
        <v>1</v>
      </c>
      <c r="K12" s="5">
        <v>3</v>
      </c>
      <c r="L12" s="5">
        <v>3</v>
      </c>
      <c r="M12" s="5">
        <f t="shared" si="0"/>
        <v>7</v>
      </c>
      <c r="N12" s="5">
        <f t="shared" si="1"/>
        <v>21</v>
      </c>
    </row>
    <row r="13" spans="4:14" ht="15">
      <c r="D13" s="4"/>
      <c r="E13" s="4"/>
      <c r="F13" s="4"/>
      <c r="I13" s="4"/>
      <c r="J13" s="4"/>
      <c r="K13" s="4"/>
      <c r="L13" s="4"/>
      <c r="M13" s="4"/>
      <c r="N13" s="12">
        <f>SUM(N3:N12)</f>
        <v>191</v>
      </c>
    </row>
    <row r="14" spans="1:14" ht="15">
      <c r="A14" s="9" t="s">
        <v>23</v>
      </c>
      <c r="D14" s="4"/>
      <c r="E14" s="4"/>
      <c r="F14" s="4"/>
      <c r="I14" s="4"/>
      <c r="J14" s="4"/>
      <c r="K14" s="4"/>
      <c r="L14" s="4"/>
      <c r="M14" s="4"/>
      <c r="N14" s="4"/>
    </row>
    <row r="15" spans="1:14" ht="15">
      <c r="A15" s="2" t="s">
        <v>0</v>
      </c>
      <c r="B15" s="10" t="s">
        <v>33</v>
      </c>
      <c r="C15" s="8" t="s">
        <v>1</v>
      </c>
      <c r="D15" s="8" t="s">
        <v>2</v>
      </c>
      <c r="E15" s="8" t="s">
        <v>3</v>
      </c>
      <c r="F15" s="8" t="s">
        <v>4</v>
      </c>
      <c r="G15" s="8" t="s">
        <v>13</v>
      </c>
      <c r="H15" s="8" t="s">
        <v>15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</row>
    <row r="16" spans="1:14" ht="15">
      <c r="A16" s="6" t="s">
        <v>58</v>
      </c>
      <c r="B16" s="7" t="s">
        <v>17</v>
      </c>
      <c r="C16" s="5">
        <v>32.04</v>
      </c>
      <c r="D16" s="5">
        <v>31.04</v>
      </c>
      <c r="E16" s="5">
        <v>31.04</v>
      </c>
      <c r="F16" s="5">
        <v>12</v>
      </c>
      <c r="G16" s="5">
        <v>9</v>
      </c>
      <c r="H16" s="5">
        <v>89</v>
      </c>
      <c r="I16" s="5">
        <v>15</v>
      </c>
      <c r="J16" s="5">
        <v>1</v>
      </c>
      <c r="K16" s="5">
        <v>1</v>
      </c>
      <c r="L16" s="5">
        <v>1</v>
      </c>
      <c r="M16" s="5">
        <f>J16+K16+L16</f>
        <v>3</v>
      </c>
      <c r="N16" s="5">
        <f>G16+M16</f>
        <v>12</v>
      </c>
    </row>
    <row r="17" spans="1:14" ht="15">
      <c r="A17" s="6" t="s">
        <v>84</v>
      </c>
      <c r="B17" s="7" t="s">
        <v>19</v>
      </c>
      <c r="C17" s="7" t="s">
        <v>62</v>
      </c>
      <c r="D17" s="7" t="s">
        <v>62</v>
      </c>
      <c r="E17" s="7" t="s">
        <v>62</v>
      </c>
      <c r="F17" s="5"/>
      <c r="G17" s="5"/>
      <c r="H17" s="5"/>
      <c r="I17" s="5"/>
      <c r="J17" s="5"/>
      <c r="K17" s="5"/>
      <c r="L17" s="5"/>
      <c r="M17" s="5">
        <f aca="true" t="shared" si="2" ref="M17:M25">J17+K17+L17</f>
        <v>0</v>
      </c>
      <c r="N17" s="5">
        <f aca="true" t="shared" si="3" ref="N17:N25">G17+M17</f>
        <v>0</v>
      </c>
    </row>
    <row r="18" spans="1:14" ht="15">
      <c r="A18" s="6" t="s">
        <v>85</v>
      </c>
      <c r="B18" s="7" t="s">
        <v>20</v>
      </c>
      <c r="C18" s="5">
        <v>29.64</v>
      </c>
      <c r="D18" s="5">
        <v>30.01</v>
      </c>
      <c r="E18" s="5">
        <v>29.64</v>
      </c>
      <c r="F18" s="5">
        <v>21</v>
      </c>
      <c r="G18" s="5">
        <v>1</v>
      </c>
      <c r="H18" s="5">
        <v>78</v>
      </c>
      <c r="I18" s="5">
        <v>68</v>
      </c>
      <c r="J18" s="5">
        <v>1</v>
      </c>
      <c r="K18" s="5">
        <v>1</v>
      </c>
      <c r="L18" s="5">
        <v>3</v>
      </c>
      <c r="M18" s="5">
        <f t="shared" si="2"/>
        <v>5</v>
      </c>
      <c r="N18" s="5">
        <f t="shared" si="3"/>
        <v>6</v>
      </c>
    </row>
    <row r="19" spans="1:14" ht="15">
      <c r="A19" s="6" t="s">
        <v>86</v>
      </c>
      <c r="B19" s="7" t="s">
        <v>20</v>
      </c>
      <c r="C19" s="13">
        <v>24</v>
      </c>
      <c r="D19" s="5">
        <v>23.64</v>
      </c>
      <c r="E19" s="5">
        <v>23.64</v>
      </c>
      <c r="F19" s="5">
        <v>14</v>
      </c>
      <c r="G19" s="5">
        <v>7</v>
      </c>
      <c r="H19" s="5">
        <v>36</v>
      </c>
      <c r="I19" s="5">
        <v>92</v>
      </c>
      <c r="J19" s="5">
        <v>0</v>
      </c>
      <c r="K19" s="5">
        <v>1</v>
      </c>
      <c r="L19" s="5">
        <v>0</v>
      </c>
      <c r="M19" s="5">
        <f t="shared" si="2"/>
        <v>1</v>
      </c>
      <c r="N19" s="5">
        <f t="shared" si="3"/>
        <v>8</v>
      </c>
    </row>
    <row r="20" spans="1:14" ht="15">
      <c r="A20" s="6" t="s">
        <v>40</v>
      </c>
      <c r="B20" s="7" t="s">
        <v>20</v>
      </c>
      <c r="C20" s="5">
        <v>28.71</v>
      </c>
      <c r="D20" s="5">
        <v>28.71</v>
      </c>
      <c r="E20" s="5">
        <v>28.71</v>
      </c>
      <c r="F20" s="5">
        <v>20</v>
      </c>
      <c r="G20" s="5">
        <v>1</v>
      </c>
      <c r="H20" s="5">
        <v>76</v>
      </c>
      <c r="I20" s="5">
        <v>70</v>
      </c>
      <c r="J20" s="5">
        <v>3</v>
      </c>
      <c r="K20" s="5">
        <v>1</v>
      </c>
      <c r="L20" s="5">
        <v>1</v>
      </c>
      <c r="M20" s="5">
        <f t="shared" si="2"/>
        <v>5</v>
      </c>
      <c r="N20" s="5">
        <f t="shared" si="3"/>
        <v>6</v>
      </c>
    </row>
    <row r="21" spans="1:14" ht="15">
      <c r="A21" s="6" t="s">
        <v>41</v>
      </c>
      <c r="B21" s="7" t="s">
        <v>20</v>
      </c>
      <c r="C21" s="7" t="s">
        <v>14</v>
      </c>
      <c r="D21" s="5">
        <v>36.34</v>
      </c>
      <c r="E21" s="5">
        <v>36.34</v>
      </c>
      <c r="F21" s="5">
        <v>25</v>
      </c>
      <c r="G21" s="5">
        <v>1</v>
      </c>
      <c r="H21" s="5">
        <v>101</v>
      </c>
      <c r="I21" s="5">
        <v>54</v>
      </c>
      <c r="J21" s="5">
        <v>3</v>
      </c>
      <c r="K21" s="5">
        <v>3</v>
      </c>
      <c r="L21" s="5">
        <v>3</v>
      </c>
      <c r="M21" s="5">
        <f t="shared" si="2"/>
        <v>9</v>
      </c>
      <c r="N21" s="5">
        <f t="shared" si="3"/>
        <v>10</v>
      </c>
    </row>
    <row r="22" spans="1:14" ht="15">
      <c r="A22" s="6" t="s">
        <v>87</v>
      </c>
      <c r="B22" s="7" t="s">
        <v>21</v>
      </c>
      <c r="C22" s="5">
        <v>36.33</v>
      </c>
      <c r="D22" s="5">
        <v>35.38</v>
      </c>
      <c r="E22" s="5">
        <v>35.38</v>
      </c>
      <c r="F22" s="5">
        <v>16</v>
      </c>
      <c r="G22" s="5">
        <v>5</v>
      </c>
      <c r="H22" s="5">
        <v>99</v>
      </c>
      <c r="I22" s="5">
        <v>56</v>
      </c>
      <c r="J22" s="5">
        <v>1</v>
      </c>
      <c r="K22" s="5">
        <v>1</v>
      </c>
      <c r="L22" s="5">
        <v>3</v>
      </c>
      <c r="M22" s="5">
        <f t="shared" si="2"/>
        <v>5</v>
      </c>
      <c r="N22" s="5">
        <f t="shared" si="3"/>
        <v>10</v>
      </c>
    </row>
    <row r="23" spans="1:14" ht="15">
      <c r="A23" s="6" t="s">
        <v>88</v>
      </c>
      <c r="B23" s="7" t="s">
        <v>21</v>
      </c>
      <c r="C23" s="11">
        <v>30.1</v>
      </c>
      <c r="D23" s="5">
        <v>29.98</v>
      </c>
      <c r="E23" s="5">
        <v>29.98</v>
      </c>
      <c r="F23" s="5">
        <v>10</v>
      </c>
      <c r="G23" s="5">
        <v>11</v>
      </c>
      <c r="H23" s="5">
        <v>82</v>
      </c>
      <c r="I23" s="5">
        <v>65</v>
      </c>
      <c r="J23" s="5">
        <v>1</v>
      </c>
      <c r="K23" s="5">
        <v>1</v>
      </c>
      <c r="L23" s="5">
        <v>1</v>
      </c>
      <c r="M23" s="5">
        <f t="shared" si="2"/>
        <v>3</v>
      </c>
      <c r="N23" s="5">
        <f t="shared" si="3"/>
        <v>14</v>
      </c>
    </row>
    <row r="24" spans="1:14" ht="15">
      <c r="A24" s="1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 t="shared" si="2"/>
        <v>0</v>
      </c>
      <c r="N24" s="5">
        <f t="shared" si="3"/>
        <v>0</v>
      </c>
    </row>
    <row r="25" spans="1:14" ht="15">
      <c r="A25" s="1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 t="shared" si="2"/>
        <v>0</v>
      </c>
      <c r="N25" s="5">
        <f t="shared" si="3"/>
        <v>0</v>
      </c>
    </row>
    <row r="26" ht="15">
      <c r="N26" s="12">
        <f>SUM(N16:N25)</f>
        <v>66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selection activeCell="P29" sqref="P29"/>
    </sheetView>
  </sheetViews>
  <sheetFormatPr defaultColWidth="9.140625" defaultRowHeight="15"/>
  <cols>
    <col min="1" max="1" width="21.00390625" style="3" bestFit="1" customWidth="1"/>
    <col min="2" max="14" width="10.7109375" style="3" customWidth="1"/>
    <col min="15" max="17" width="9.140625" style="3" customWidth="1"/>
    <col min="18" max="18" width="6.421875" style="3" customWidth="1"/>
    <col min="19" max="19" width="6.7109375" style="3" customWidth="1"/>
    <col min="20" max="20" width="6.140625" style="3" customWidth="1"/>
    <col min="21" max="16384" width="9.140625" style="3" customWidth="1"/>
  </cols>
  <sheetData>
    <row r="1" spans="1:14" ht="15">
      <c r="A1" s="9" t="s">
        <v>22</v>
      </c>
      <c r="N1" s="1" t="s">
        <v>26</v>
      </c>
    </row>
    <row r="2" spans="1:14" s="1" customFormat="1" ht="15">
      <c r="A2" s="2" t="s">
        <v>0</v>
      </c>
      <c r="B2" s="10" t="s">
        <v>33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13</v>
      </c>
      <c r="H2" s="8" t="s">
        <v>15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</row>
    <row r="3" spans="1:14" ht="15">
      <c r="A3" s="6" t="s">
        <v>58</v>
      </c>
      <c r="B3" s="7" t="s">
        <v>17</v>
      </c>
      <c r="C3" s="5">
        <v>32.77</v>
      </c>
      <c r="D3" s="7">
        <v>33.12</v>
      </c>
      <c r="E3" s="5">
        <v>32.77</v>
      </c>
      <c r="F3" s="5">
        <v>13</v>
      </c>
      <c r="G3" s="5">
        <v>8</v>
      </c>
      <c r="H3" s="5">
        <v>91</v>
      </c>
      <c r="I3" s="5">
        <v>20</v>
      </c>
      <c r="J3" s="5">
        <v>3</v>
      </c>
      <c r="K3" s="5">
        <v>1</v>
      </c>
      <c r="L3" s="5">
        <v>1</v>
      </c>
      <c r="M3" s="5">
        <f>SUM(J3:L3)</f>
        <v>5</v>
      </c>
      <c r="N3" s="5">
        <f>G3+M3</f>
        <v>13</v>
      </c>
    </row>
    <row r="4" spans="1:14" ht="15">
      <c r="A4" s="6" t="s">
        <v>90</v>
      </c>
      <c r="B4" s="7" t="s">
        <v>17</v>
      </c>
      <c r="C4" s="5">
        <v>24.96</v>
      </c>
      <c r="D4" s="5">
        <v>23.91</v>
      </c>
      <c r="E4" s="5">
        <v>23.91</v>
      </c>
      <c r="F4" s="5">
        <v>2</v>
      </c>
      <c r="G4" s="5">
        <v>19</v>
      </c>
      <c r="H4" s="5">
        <v>18</v>
      </c>
      <c r="I4" s="5">
        <v>48</v>
      </c>
      <c r="J4" s="5">
        <v>3</v>
      </c>
      <c r="K4" s="5">
        <v>3</v>
      </c>
      <c r="L4" s="5">
        <v>3</v>
      </c>
      <c r="M4" s="5">
        <f aca="true" t="shared" si="0" ref="M4:M12">SUM(J4:L4)</f>
        <v>9</v>
      </c>
      <c r="N4" s="5">
        <f aca="true" t="shared" si="1" ref="N4:N12">G4+M4</f>
        <v>28</v>
      </c>
    </row>
    <row r="5" spans="1:14" ht="15">
      <c r="A5" s="6" t="s">
        <v>91</v>
      </c>
      <c r="B5" s="7" t="s">
        <v>17</v>
      </c>
      <c r="C5" s="5">
        <v>27.68</v>
      </c>
      <c r="D5" s="5">
        <v>27.85</v>
      </c>
      <c r="E5" s="5">
        <v>27.68</v>
      </c>
      <c r="F5" s="5">
        <v>4</v>
      </c>
      <c r="G5" s="5">
        <v>17</v>
      </c>
      <c r="H5" s="5">
        <v>48</v>
      </c>
      <c r="I5" s="5">
        <v>38</v>
      </c>
      <c r="J5" s="5">
        <v>1</v>
      </c>
      <c r="K5" s="5">
        <v>1</v>
      </c>
      <c r="L5" s="5">
        <v>1</v>
      </c>
      <c r="M5" s="5">
        <f t="shared" si="0"/>
        <v>3</v>
      </c>
      <c r="N5" s="5">
        <f t="shared" si="1"/>
        <v>20</v>
      </c>
    </row>
    <row r="6" spans="1:14" ht="15">
      <c r="A6" s="6" t="s">
        <v>75</v>
      </c>
      <c r="B6" s="7" t="s">
        <v>17</v>
      </c>
      <c r="C6" s="5">
        <v>30.27</v>
      </c>
      <c r="D6" s="5">
        <v>29.47</v>
      </c>
      <c r="E6" s="5">
        <v>29.47</v>
      </c>
      <c r="F6" s="5">
        <v>7</v>
      </c>
      <c r="G6" s="5">
        <v>14</v>
      </c>
      <c r="H6" s="5">
        <v>67</v>
      </c>
      <c r="I6" s="5">
        <v>30</v>
      </c>
      <c r="J6" s="5">
        <v>1</v>
      </c>
      <c r="K6" s="5">
        <v>1</v>
      </c>
      <c r="L6" s="5">
        <v>1</v>
      </c>
      <c r="M6" s="5">
        <f t="shared" si="0"/>
        <v>3</v>
      </c>
      <c r="N6" s="5">
        <f t="shared" si="1"/>
        <v>17</v>
      </c>
    </row>
    <row r="7" spans="1:14" ht="15">
      <c r="A7" s="6" t="s">
        <v>11</v>
      </c>
      <c r="B7" s="7" t="s">
        <v>18</v>
      </c>
      <c r="C7" s="11">
        <v>33.43</v>
      </c>
      <c r="D7" s="5">
        <v>27.58</v>
      </c>
      <c r="E7" s="5">
        <v>27.58</v>
      </c>
      <c r="F7" s="5">
        <v>11</v>
      </c>
      <c r="G7" s="5">
        <v>10</v>
      </c>
      <c r="H7" s="5">
        <v>47</v>
      </c>
      <c r="I7" s="5">
        <v>39</v>
      </c>
      <c r="J7" s="5">
        <v>1</v>
      </c>
      <c r="K7" s="5">
        <v>1</v>
      </c>
      <c r="L7" s="5">
        <v>3</v>
      </c>
      <c r="M7" s="5">
        <f t="shared" si="0"/>
        <v>5</v>
      </c>
      <c r="N7" s="5">
        <f t="shared" si="1"/>
        <v>15</v>
      </c>
    </row>
    <row r="8" spans="1:14" ht="15">
      <c r="A8" s="6" t="s">
        <v>76</v>
      </c>
      <c r="B8" s="7" t="s">
        <v>18</v>
      </c>
      <c r="C8" s="7">
        <v>27.44</v>
      </c>
      <c r="D8" s="5">
        <v>26.63</v>
      </c>
      <c r="E8" s="5">
        <v>26.63</v>
      </c>
      <c r="F8" s="5">
        <v>9</v>
      </c>
      <c r="G8" s="5">
        <v>12</v>
      </c>
      <c r="H8" s="5">
        <v>37</v>
      </c>
      <c r="I8" s="5">
        <v>41</v>
      </c>
      <c r="J8" s="5">
        <v>3</v>
      </c>
      <c r="K8" s="5">
        <v>3</v>
      </c>
      <c r="L8" s="5">
        <v>3</v>
      </c>
      <c r="M8" s="5">
        <f t="shared" si="0"/>
        <v>9</v>
      </c>
      <c r="N8" s="5">
        <f t="shared" si="1"/>
        <v>21</v>
      </c>
    </row>
    <row r="9" spans="1:14" ht="15">
      <c r="A9" s="6" t="s">
        <v>30</v>
      </c>
      <c r="B9" s="7" t="s">
        <v>19</v>
      </c>
      <c r="C9" s="7">
        <v>25.95</v>
      </c>
      <c r="D9" s="5">
        <v>25.52</v>
      </c>
      <c r="E9" s="5">
        <v>25.52</v>
      </c>
      <c r="F9" s="5">
        <v>5</v>
      </c>
      <c r="G9" s="5">
        <v>16</v>
      </c>
      <c r="H9" s="5">
        <v>29</v>
      </c>
      <c r="I9" s="5">
        <v>109</v>
      </c>
      <c r="J9" s="5">
        <v>3</v>
      </c>
      <c r="K9" s="5">
        <v>1</v>
      </c>
      <c r="L9" s="5">
        <v>3</v>
      </c>
      <c r="M9" s="5">
        <f t="shared" si="0"/>
        <v>7</v>
      </c>
      <c r="N9" s="5">
        <f t="shared" si="1"/>
        <v>23</v>
      </c>
    </row>
    <row r="10" spans="1:14" ht="15">
      <c r="A10" s="6" t="s">
        <v>35</v>
      </c>
      <c r="B10" s="7" t="s">
        <v>19</v>
      </c>
      <c r="C10" s="11">
        <v>24.67</v>
      </c>
      <c r="D10" s="5">
        <v>23.72</v>
      </c>
      <c r="E10" s="5">
        <v>23.72</v>
      </c>
      <c r="F10" s="5">
        <v>2</v>
      </c>
      <c r="G10" s="5">
        <v>19</v>
      </c>
      <c r="H10" s="5">
        <v>16</v>
      </c>
      <c r="I10" s="5">
        <v>117</v>
      </c>
      <c r="J10" s="5">
        <v>3</v>
      </c>
      <c r="K10" s="5">
        <v>1</v>
      </c>
      <c r="L10" s="5">
        <v>1</v>
      </c>
      <c r="M10" s="5">
        <f t="shared" si="0"/>
        <v>5</v>
      </c>
      <c r="N10" s="5">
        <f t="shared" si="1"/>
        <v>24</v>
      </c>
    </row>
    <row r="11" spans="1:14" ht="15">
      <c r="A11" s="6" t="s">
        <v>88</v>
      </c>
      <c r="B11" s="7" t="s">
        <v>21</v>
      </c>
      <c r="C11" s="5">
        <v>32.95</v>
      </c>
      <c r="D11" s="5">
        <v>32.41</v>
      </c>
      <c r="E11" s="5">
        <v>32.41</v>
      </c>
      <c r="F11" s="5">
        <v>9</v>
      </c>
      <c r="G11" s="5">
        <v>12</v>
      </c>
      <c r="H11" s="5">
        <v>88</v>
      </c>
      <c r="I11" s="5">
        <v>72</v>
      </c>
      <c r="J11" s="5">
        <v>3</v>
      </c>
      <c r="K11" s="5">
        <v>1</v>
      </c>
      <c r="L11" s="5">
        <v>3</v>
      </c>
      <c r="M11" s="5">
        <f t="shared" si="0"/>
        <v>7</v>
      </c>
      <c r="N11" s="5">
        <f t="shared" si="1"/>
        <v>19</v>
      </c>
    </row>
    <row r="12" spans="1:14" ht="15">
      <c r="A12" s="6" t="s">
        <v>12</v>
      </c>
      <c r="B12" s="7" t="s">
        <v>21</v>
      </c>
      <c r="C12" s="5">
        <v>29.74</v>
      </c>
      <c r="D12" s="5">
        <v>29.01</v>
      </c>
      <c r="E12" s="5">
        <v>29.01</v>
      </c>
      <c r="F12" s="5">
        <v>6</v>
      </c>
      <c r="G12" s="5">
        <v>15</v>
      </c>
      <c r="H12" s="5">
        <v>63</v>
      </c>
      <c r="I12" s="5">
        <v>88</v>
      </c>
      <c r="J12" s="5">
        <v>3</v>
      </c>
      <c r="K12" s="5">
        <v>2</v>
      </c>
      <c r="L12" s="5">
        <v>3</v>
      </c>
      <c r="M12" s="5">
        <f t="shared" si="0"/>
        <v>8</v>
      </c>
      <c r="N12" s="5">
        <f t="shared" si="1"/>
        <v>23</v>
      </c>
    </row>
    <row r="13" spans="4:14" ht="15">
      <c r="D13" s="4"/>
      <c r="E13" s="4"/>
      <c r="F13" s="4"/>
      <c r="I13" s="4"/>
      <c r="J13" s="4"/>
      <c r="K13" s="4"/>
      <c r="L13" s="4"/>
      <c r="M13" s="4"/>
      <c r="N13" s="12">
        <f>SUM(N3:N12)</f>
        <v>203</v>
      </c>
    </row>
    <row r="14" spans="1:14" ht="15">
      <c r="A14" s="9" t="s">
        <v>23</v>
      </c>
      <c r="D14" s="4"/>
      <c r="E14" s="4"/>
      <c r="F14" s="4"/>
      <c r="I14" s="4"/>
      <c r="J14" s="4"/>
      <c r="K14" s="4"/>
      <c r="L14" s="4"/>
      <c r="M14" s="4"/>
      <c r="N14" s="4"/>
    </row>
    <row r="15" spans="1:14" ht="15">
      <c r="A15" s="2" t="s">
        <v>0</v>
      </c>
      <c r="B15" s="10" t="s">
        <v>33</v>
      </c>
      <c r="C15" s="8" t="s">
        <v>1</v>
      </c>
      <c r="D15" s="8" t="s">
        <v>2</v>
      </c>
      <c r="E15" s="8" t="s">
        <v>3</v>
      </c>
      <c r="F15" s="8" t="s">
        <v>4</v>
      </c>
      <c r="G15" s="8" t="s">
        <v>13</v>
      </c>
      <c r="H15" s="8" t="s">
        <v>15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</row>
    <row r="16" spans="1:14" ht="15">
      <c r="A16" s="6" t="s">
        <v>78</v>
      </c>
      <c r="B16" s="7" t="s">
        <v>17</v>
      </c>
      <c r="C16" s="11">
        <v>37.49</v>
      </c>
      <c r="D16" s="11">
        <v>36.49</v>
      </c>
      <c r="E16" s="11">
        <v>36.49</v>
      </c>
      <c r="F16" s="5">
        <v>16</v>
      </c>
      <c r="G16" s="5">
        <f>21-F16</f>
        <v>5</v>
      </c>
      <c r="H16" s="5">
        <v>107</v>
      </c>
      <c r="I16" s="5">
        <v>12</v>
      </c>
      <c r="J16" s="5">
        <v>3</v>
      </c>
      <c r="K16" s="5">
        <v>3</v>
      </c>
      <c r="L16" s="5">
        <v>3</v>
      </c>
      <c r="M16" s="5">
        <f>SUM(J16:L16)</f>
        <v>9</v>
      </c>
      <c r="N16" s="5">
        <f>G16+M16</f>
        <v>14</v>
      </c>
    </row>
    <row r="17" spans="1:14" ht="15">
      <c r="A17" s="6" t="s">
        <v>53</v>
      </c>
      <c r="B17" s="7" t="s">
        <v>18</v>
      </c>
      <c r="C17" s="11">
        <v>35.47</v>
      </c>
      <c r="D17" s="13">
        <v>27.84</v>
      </c>
      <c r="E17" s="11">
        <v>27.84</v>
      </c>
      <c r="F17" s="5">
        <v>13</v>
      </c>
      <c r="G17" s="5">
        <f aca="true" t="shared" si="2" ref="G17:G25">21-F17</f>
        <v>8</v>
      </c>
      <c r="H17" s="5">
        <v>50</v>
      </c>
      <c r="I17" s="5">
        <v>36</v>
      </c>
      <c r="J17" s="5">
        <v>1</v>
      </c>
      <c r="K17" s="5">
        <v>1</v>
      </c>
      <c r="L17" s="5">
        <v>1</v>
      </c>
      <c r="M17" s="5">
        <f aca="true" t="shared" si="3" ref="M17:M24">SUM(J17:L17)</f>
        <v>3</v>
      </c>
      <c r="N17" s="5">
        <f aca="true" t="shared" si="4" ref="N17:N25">G17+M17</f>
        <v>11</v>
      </c>
    </row>
    <row r="18" spans="1:14" ht="15">
      <c r="A18" s="6" t="s">
        <v>39</v>
      </c>
      <c r="B18" s="7" t="s">
        <v>18</v>
      </c>
      <c r="C18" s="11">
        <v>28.96</v>
      </c>
      <c r="D18" s="13">
        <v>28.37</v>
      </c>
      <c r="E18" s="11">
        <v>28.37</v>
      </c>
      <c r="F18" s="5">
        <v>15</v>
      </c>
      <c r="G18" s="5">
        <f t="shared" si="2"/>
        <v>6</v>
      </c>
      <c r="H18" s="5">
        <v>56</v>
      </c>
      <c r="I18" s="5">
        <v>33</v>
      </c>
      <c r="J18" s="5">
        <v>1</v>
      </c>
      <c r="K18" s="5">
        <v>1</v>
      </c>
      <c r="L18" s="5">
        <v>3</v>
      </c>
      <c r="M18" s="5">
        <f t="shared" si="3"/>
        <v>5</v>
      </c>
      <c r="N18" s="5">
        <f t="shared" si="4"/>
        <v>11</v>
      </c>
    </row>
    <row r="19" spans="1:14" ht="15">
      <c r="A19" s="6" t="s">
        <v>36</v>
      </c>
      <c r="B19" s="7" t="s">
        <v>19</v>
      </c>
      <c r="C19" s="13">
        <v>25.45</v>
      </c>
      <c r="D19" s="11">
        <v>25.49</v>
      </c>
      <c r="E19" s="13">
        <v>25.45</v>
      </c>
      <c r="F19" s="5">
        <v>4</v>
      </c>
      <c r="G19" s="5">
        <f t="shared" si="2"/>
        <v>17</v>
      </c>
      <c r="H19" s="5">
        <v>28</v>
      </c>
      <c r="I19" s="5">
        <v>110</v>
      </c>
      <c r="J19" s="5">
        <v>0</v>
      </c>
      <c r="K19" s="5">
        <v>0</v>
      </c>
      <c r="L19" s="3">
        <v>1</v>
      </c>
      <c r="M19" s="5">
        <f t="shared" si="3"/>
        <v>1</v>
      </c>
      <c r="N19" s="5">
        <f t="shared" si="4"/>
        <v>18</v>
      </c>
    </row>
    <row r="20" spans="1:14" ht="15">
      <c r="A20" s="6" t="s">
        <v>80</v>
      </c>
      <c r="B20" s="7" t="s">
        <v>19</v>
      </c>
      <c r="C20" s="11">
        <v>30.31</v>
      </c>
      <c r="D20" s="11">
        <v>29.36</v>
      </c>
      <c r="E20" s="11">
        <v>29.36</v>
      </c>
      <c r="F20" s="5">
        <v>15</v>
      </c>
      <c r="G20" s="5">
        <f t="shared" si="2"/>
        <v>6</v>
      </c>
      <c r="H20" s="5">
        <v>65</v>
      </c>
      <c r="I20" s="5">
        <v>86</v>
      </c>
      <c r="J20" s="5">
        <v>1</v>
      </c>
      <c r="K20" s="5">
        <v>2</v>
      </c>
      <c r="L20" s="5">
        <v>0</v>
      </c>
      <c r="M20" s="5">
        <f t="shared" si="3"/>
        <v>3</v>
      </c>
      <c r="N20" s="5">
        <f t="shared" si="4"/>
        <v>9</v>
      </c>
    </row>
    <row r="21" spans="1:14" ht="15">
      <c r="A21" s="6" t="s">
        <v>85</v>
      </c>
      <c r="B21" s="7" t="s">
        <v>20</v>
      </c>
      <c r="C21" s="11">
        <v>29.44</v>
      </c>
      <c r="D21" s="11">
        <v>30.87</v>
      </c>
      <c r="E21" s="11">
        <v>29.44</v>
      </c>
      <c r="F21" s="5">
        <v>17</v>
      </c>
      <c r="G21" s="5">
        <f t="shared" si="2"/>
        <v>4</v>
      </c>
      <c r="H21" s="5">
        <v>66</v>
      </c>
      <c r="I21" s="5">
        <v>85</v>
      </c>
      <c r="J21" s="5">
        <v>3</v>
      </c>
      <c r="K21" s="5">
        <v>1</v>
      </c>
      <c r="L21" s="5">
        <v>1</v>
      </c>
      <c r="M21" s="5">
        <f t="shared" si="3"/>
        <v>5</v>
      </c>
      <c r="N21" s="5">
        <f t="shared" si="4"/>
        <v>9</v>
      </c>
    </row>
    <row r="22" spans="1:14" ht="15">
      <c r="A22" s="6" t="s">
        <v>50</v>
      </c>
      <c r="B22" s="7" t="s">
        <v>20</v>
      </c>
      <c r="C22" s="7">
        <v>42.18</v>
      </c>
      <c r="D22" s="7">
        <v>31.32</v>
      </c>
      <c r="E22" s="5">
        <v>31.32</v>
      </c>
      <c r="F22" s="5">
        <v>21</v>
      </c>
      <c r="G22" s="5">
        <v>1</v>
      </c>
      <c r="H22" s="5">
        <v>78</v>
      </c>
      <c r="I22" s="5">
        <v>80</v>
      </c>
      <c r="J22" s="5">
        <v>1</v>
      </c>
      <c r="K22" s="5">
        <v>1</v>
      </c>
      <c r="L22" s="5">
        <v>3</v>
      </c>
      <c r="M22" s="5">
        <f t="shared" si="3"/>
        <v>5</v>
      </c>
      <c r="N22" s="5">
        <f t="shared" si="4"/>
        <v>6</v>
      </c>
    </row>
    <row r="23" spans="1:14" ht="15">
      <c r="A23" s="6" t="s">
        <v>40</v>
      </c>
      <c r="B23" s="7" t="s">
        <v>20</v>
      </c>
      <c r="C23" s="5">
        <v>30.14</v>
      </c>
      <c r="D23" s="5">
        <v>29.65</v>
      </c>
      <c r="E23" s="5">
        <v>29.65</v>
      </c>
      <c r="F23" s="5">
        <v>19</v>
      </c>
      <c r="G23" s="5">
        <f t="shared" si="2"/>
        <v>2</v>
      </c>
      <c r="H23" s="5">
        <v>69</v>
      </c>
      <c r="I23" s="5">
        <v>83</v>
      </c>
      <c r="J23" s="5">
        <v>1</v>
      </c>
      <c r="K23" s="5">
        <v>3</v>
      </c>
      <c r="L23" s="5">
        <v>3</v>
      </c>
      <c r="M23" s="5">
        <f t="shared" si="3"/>
        <v>7</v>
      </c>
      <c r="N23" s="5">
        <f t="shared" si="4"/>
        <v>9</v>
      </c>
    </row>
    <row r="24" spans="1:14" ht="15">
      <c r="A24" s="6" t="s">
        <v>87</v>
      </c>
      <c r="B24" s="7" t="s">
        <v>21</v>
      </c>
      <c r="C24" s="5">
        <v>36.38</v>
      </c>
      <c r="D24" s="5">
        <v>35.36</v>
      </c>
      <c r="E24" s="5">
        <v>35.36</v>
      </c>
      <c r="F24" s="5">
        <v>13</v>
      </c>
      <c r="G24" s="5">
        <f t="shared" si="2"/>
        <v>8</v>
      </c>
      <c r="H24" s="5">
        <v>102</v>
      </c>
      <c r="I24" s="5">
        <v>66</v>
      </c>
      <c r="J24" s="5">
        <v>0</v>
      </c>
      <c r="K24" s="5">
        <v>1</v>
      </c>
      <c r="L24" s="5">
        <v>1</v>
      </c>
      <c r="M24" s="5">
        <f t="shared" si="3"/>
        <v>2</v>
      </c>
      <c r="N24" s="5">
        <f t="shared" si="4"/>
        <v>10</v>
      </c>
    </row>
    <row r="25" spans="1:14" ht="15">
      <c r="A25" s="6" t="s">
        <v>93</v>
      </c>
      <c r="B25" s="7" t="s">
        <v>21</v>
      </c>
      <c r="C25" s="5">
        <v>32.22</v>
      </c>
      <c r="D25" s="7" t="s">
        <v>14</v>
      </c>
      <c r="E25" s="5">
        <v>32.22</v>
      </c>
      <c r="F25" s="5">
        <v>8</v>
      </c>
      <c r="G25" s="5">
        <f t="shared" si="2"/>
        <v>13</v>
      </c>
      <c r="H25" s="5">
        <v>85</v>
      </c>
      <c r="I25" s="5">
        <v>74</v>
      </c>
      <c r="J25" s="5">
        <v>3</v>
      </c>
      <c r="K25" s="5">
        <v>0</v>
      </c>
      <c r="L25" s="5">
        <v>3</v>
      </c>
      <c r="M25" s="5">
        <f>SUM(J25:L25)</f>
        <v>6</v>
      </c>
      <c r="N25" s="5">
        <f t="shared" si="4"/>
        <v>19</v>
      </c>
    </row>
    <row r="26" spans="13:14" ht="15">
      <c r="M26" s="4"/>
      <c r="N26" s="12">
        <f>SUM(N16:N25)</f>
        <v>116</v>
      </c>
    </row>
    <row r="28" spans="1:14" ht="15">
      <c r="A28" s="9" t="s">
        <v>92</v>
      </c>
      <c r="D28" s="4"/>
      <c r="E28" s="4"/>
      <c r="F28" s="4"/>
      <c r="I28" s="4"/>
      <c r="J28" s="4"/>
      <c r="K28" s="4"/>
      <c r="L28" s="4"/>
      <c r="M28" s="4"/>
      <c r="N28" s="4"/>
    </row>
    <row r="29" spans="1:14" ht="15">
      <c r="A29" s="2" t="s">
        <v>0</v>
      </c>
      <c r="B29" s="10" t="s">
        <v>33</v>
      </c>
      <c r="C29" s="8" t="s">
        <v>1</v>
      </c>
      <c r="D29" s="8" t="s">
        <v>2</v>
      </c>
      <c r="E29" s="8" t="s">
        <v>3</v>
      </c>
      <c r="F29" s="8" t="s">
        <v>4</v>
      </c>
      <c r="G29" s="8" t="s">
        <v>13</v>
      </c>
      <c r="H29" s="8" t="s">
        <v>15</v>
      </c>
      <c r="I29" s="8" t="s">
        <v>5</v>
      </c>
      <c r="J29" s="8" t="s">
        <v>6</v>
      </c>
      <c r="K29" s="8" t="s">
        <v>7</v>
      </c>
      <c r="L29" s="8" t="s">
        <v>8</v>
      </c>
      <c r="M29" s="8" t="s">
        <v>9</v>
      </c>
      <c r="N29" s="8" t="s">
        <v>10</v>
      </c>
    </row>
    <row r="30" spans="1:14" ht="15">
      <c r="A30" s="6" t="s">
        <v>94</v>
      </c>
      <c r="B30" s="7" t="s">
        <v>20</v>
      </c>
      <c r="C30" s="13" t="s">
        <v>62</v>
      </c>
      <c r="D30" s="13" t="s">
        <v>62</v>
      </c>
      <c r="E30" s="13" t="s">
        <v>62</v>
      </c>
      <c r="F30" s="5"/>
      <c r="G30" s="5"/>
      <c r="H30" s="5"/>
      <c r="I30" s="5"/>
      <c r="J30" s="5"/>
      <c r="K30" s="5"/>
      <c r="L30" s="5"/>
      <c r="M30" s="5">
        <f>SUM(J30:L30)</f>
        <v>0</v>
      </c>
      <c r="N30" s="5">
        <f>G30+M30</f>
        <v>0</v>
      </c>
    </row>
    <row r="31" spans="1:14" ht="15">
      <c r="A31" s="6" t="s">
        <v>95</v>
      </c>
      <c r="B31" s="7" t="s">
        <v>20</v>
      </c>
      <c r="C31" s="11">
        <v>31.01</v>
      </c>
      <c r="D31" s="13">
        <v>36.75</v>
      </c>
      <c r="E31" s="11">
        <v>31.01</v>
      </c>
      <c r="F31" s="5">
        <v>20</v>
      </c>
      <c r="G31" s="5">
        <v>1</v>
      </c>
      <c r="H31" s="5">
        <v>73</v>
      </c>
      <c r="I31" s="5">
        <v>82</v>
      </c>
      <c r="J31" s="5">
        <v>0</v>
      </c>
      <c r="K31" s="5">
        <v>1</v>
      </c>
      <c r="L31" s="5">
        <v>1</v>
      </c>
      <c r="M31" s="5">
        <f aca="true" t="shared" si="5" ref="M31:M39">SUM(J31:L31)</f>
        <v>2</v>
      </c>
      <c r="N31" s="5">
        <f aca="true" t="shared" si="6" ref="N31:N39">G31+M31</f>
        <v>3</v>
      </c>
    </row>
    <row r="32" spans="1:14" ht="15">
      <c r="A32" s="6" t="s">
        <v>96</v>
      </c>
      <c r="B32" s="7" t="s">
        <v>20</v>
      </c>
      <c r="C32" s="13" t="s">
        <v>14</v>
      </c>
      <c r="D32" s="13" t="s">
        <v>14</v>
      </c>
      <c r="E32" s="13" t="s">
        <v>14</v>
      </c>
      <c r="F32" s="5"/>
      <c r="G32" s="5"/>
      <c r="H32" s="7" t="s">
        <v>99</v>
      </c>
      <c r="I32" s="5">
        <v>56</v>
      </c>
      <c r="J32" s="5">
        <v>0</v>
      </c>
      <c r="K32" s="5">
        <v>1</v>
      </c>
      <c r="L32" s="5">
        <v>3</v>
      </c>
      <c r="M32" s="5">
        <f t="shared" si="5"/>
        <v>4</v>
      </c>
      <c r="N32" s="5">
        <f t="shared" si="6"/>
        <v>4</v>
      </c>
    </row>
    <row r="33" spans="1:14" ht="15">
      <c r="A33" s="6" t="s">
        <v>97</v>
      </c>
      <c r="B33" s="7" t="s">
        <v>20</v>
      </c>
      <c r="C33" s="13">
        <v>34.1</v>
      </c>
      <c r="D33" s="11">
        <v>29.56</v>
      </c>
      <c r="E33" s="13">
        <v>29.56</v>
      </c>
      <c r="F33" s="5">
        <v>18</v>
      </c>
      <c r="G33" s="5">
        <v>3</v>
      </c>
      <c r="H33" s="5">
        <v>68</v>
      </c>
      <c r="I33" s="5">
        <v>84</v>
      </c>
      <c r="J33" s="5">
        <v>3</v>
      </c>
      <c r="K33" s="5">
        <v>3</v>
      </c>
      <c r="L33" s="5">
        <v>3</v>
      </c>
      <c r="M33" s="5">
        <f t="shared" si="5"/>
        <v>9</v>
      </c>
      <c r="N33" s="5">
        <f t="shared" si="6"/>
        <v>12</v>
      </c>
    </row>
    <row r="34" spans="1:14" ht="15">
      <c r="A34" s="6" t="s">
        <v>98</v>
      </c>
      <c r="B34" s="7" t="s">
        <v>20</v>
      </c>
      <c r="C34" s="13" t="s">
        <v>14</v>
      </c>
      <c r="D34" s="13" t="s">
        <v>14</v>
      </c>
      <c r="E34" s="13" t="s">
        <v>14</v>
      </c>
      <c r="F34" s="5"/>
      <c r="G34" s="5"/>
      <c r="H34" s="7" t="s">
        <v>99</v>
      </c>
      <c r="I34" s="5">
        <v>55</v>
      </c>
      <c r="J34" s="5">
        <v>3</v>
      </c>
      <c r="K34" s="5">
        <v>3</v>
      </c>
      <c r="L34" s="5">
        <v>1</v>
      </c>
      <c r="M34" s="5">
        <f t="shared" si="5"/>
        <v>7</v>
      </c>
      <c r="N34" s="5">
        <f t="shared" si="6"/>
        <v>7</v>
      </c>
    </row>
    <row r="35" spans="1:14" ht="15">
      <c r="A35" s="6"/>
      <c r="B35" s="7"/>
      <c r="C35" s="11"/>
      <c r="D35" s="11"/>
      <c r="E35" s="11"/>
      <c r="F35" s="5"/>
      <c r="G35" s="5"/>
      <c r="H35" s="5"/>
      <c r="I35" s="5"/>
      <c r="J35" s="5"/>
      <c r="K35" s="5"/>
      <c r="L35" s="5"/>
      <c r="M35" s="5">
        <f t="shared" si="5"/>
        <v>0</v>
      </c>
      <c r="N35" s="5">
        <f t="shared" si="6"/>
        <v>0</v>
      </c>
    </row>
    <row r="36" spans="1:14" ht="15">
      <c r="A36" s="6"/>
      <c r="B36" s="7"/>
      <c r="C36" s="7"/>
      <c r="D36" s="7"/>
      <c r="E36" s="5"/>
      <c r="F36" s="5"/>
      <c r="G36" s="5"/>
      <c r="H36" s="5"/>
      <c r="I36" s="5"/>
      <c r="J36" s="5"/>
      <c r="K36" s="5"/>
      <c r="L36" s="5"/>
      <c r="M36" s="5">
        <f t="shared" si="5"/>
        <v>0</v>
      </c>
      <c r="N36" s="5">
        <f t="shared" si="6"/>
        <v>0</v>
      </c>
    </row>
    <row r="37" spans="1:14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>
        <f t="shared" si="5"/>
        <v>0</v>
      </c>
      <c r="N37" s="5">
        <f t="shared" si="6"/>
        <v>0</v>
      </c>
    </row>
    <row r="38" spans="1:14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>
        <f t="shared" si="5"/>
        <v>0</v>
      </c>
      <c r="N38" s="5">
        <f t="shared" si="6"/>
        <v>0</v>
      </c>
    </row>
    <row r="39" spans="1:14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>
        <f t="shared" si="5"/>
        <v>0</v>
      </c>
      <c r="N39" s="5">
        <f t="shared" si="6"/>
        <v>0</v>
      </c>
    </row>
    <row r="40" spans="13:14" ht="15">
      <c r="M40" s="4"/>
      <c r="N40" s="12">
        <f>SUM(N30:N39)</f>
        <v>26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6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20.140625" style="3" bestFit="1" customWidth="1"/>
    <col min="2" max="14" width="10.7109375" style="3" customWidth="1"/>
    <col min="15" max="17" width="9.140625" style="3" customWidth="1"/>
    <col min="18" max="18" width="6.421875" style="3" customWidth="1"/>
    <col min="19" max="19" width="6.7109375" style="3" customWidth="1"/>
    <col min="20" max="20" width="6.140625" style="3" customWidth="1"/>
    <col min="21" max="16384" width="9.140625" style="3" customWidth="1"/>
  </cols>
  <sheetData>
    <row r="1" spans="1:14" ht="15">
      <c r="A1" s="9" t="s">
        <v>22</v>
      </c>
      <c r="N1" s="1" t="s">
        <v>25</v>
      </c>
    </row>
    <row r="2" spans="1:14" s="1" customFormat="1" ht="15">
      <c r="A2" s="2" t="s">
        <v>0</v>
      </c>
      <c r="B2" s="10" t="s">
        <v>33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13</v>
      </c>
      <c r="H2" s="8" t="s">
        <v>15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</row>
    <row r="3" spans="1:14" ht="15">
      <c r="A3" s="6" t="s">
        <v>48</v>
      </c>
      <c r="B3" s="7" t="s">
        <v>17</v>
      </c>
      <c r="C3" s="5">
        <v>30.67</v>
      </c>
      <c r="D3" s="5">
        <v>34.93</v>
      </c>
      <c r="E3" s="5">
        <v>30.67</v>
      </c>
      <c r="F3" s="5">
        <v>7</v>
      </c>
      <c r="G3" s="5">
        <v>14</v>
      </c>
      <c r="H3" s="5">
        <v>76</v>
      </c>
      <c r="I3" s="5">
        <v>25</v>
      </c>
      <c r="J3" s="5">
        <v>3</v>
      </c>
      <c r="K3" s="5">
        <v>3</v>
      </c>
      <c r="L3" s="5">
        <v>3</v>
      </c>
      <c r="M3" s="5">
        <f>SUM(J3:L3)</f>
        <v>9</v>
      </c>
      <c r="N3" s="5">
        <f>G3+M3</f>
        <v>23</v>
      </c>
    </row>
    <row r="4" spans="1:14" ht="15">
      <c r="A4" s="6" t="s">
        <v>11</v>
      </c>
      <c r="B4" s="7" t="s">
        <v>18</v>
      </c>
      <c r="C4" s="7">
        <v>26.16</v>
      </c>
      <c r="D4" s="5">
        <v>26.27</v>
      </c>
      <c r="E4" s="5">
        <v>26.15</v>
      </c>
      <c r="F4" s="5">
        <v>8</v>
      </c>
      <c r="G4" s="5">
        <v>13</v>
      </c>
      <c r="H4" s="5">
        <v>34</v>
      </c>
      <c r="I4" s="5">
        <v>38</v>
      </c>
      <c r="J4" s="5">
        <v>3</v>
      </c>
      <c r="K4" s="5">
        <v>1</v>
      </c>
      <c r="L4" s="5">
        <v>3</v>
      </c>
      <c r="M4" s="5">
        <f aca="true" t="shared" si="0" ref="M4:M12">SUM(J4:L4)</f>
        <v>7</v>
      </c>
      <c r="N4" s="5">
        <f aca="true" t="shared" si="1" ref="N4:N12">G4+M4</f>
        <v>20</v>
      </c>
    </row>
    <row r="5" spans="1:14" ht="15">
      <c r="A5" s="6" t="s">
        <v>76</v>
      </c>
      <c r="B5" s="7" t="s">
        <v>18</v>
      </c>
      <c r="C5" s="7">
        <v>24.12</v>
      </c>
      <c r="D5" s="5">
        <v>24.43</v>
      </c>
      <c r="E5" s="5">
        <v>24.12</v>
      </c>
      <c r="F5" s="5">
        <v>4</v>
      </c>
      <c r="G5" s="5">
        <v>17</v>
      </c>
      <c r="H5" s="5">
        <v>22</v>
      </c>
      <c r="I5" s="5">
        <v>44</v>
      </c>
      <c r="J5" s="5">
        <v>3</v>
      </c>
      <c r="K5" s="5">
        <v>3</v>
      </c>
      <c r="L5" s="5">
        <v>1</v>
      </c>
      <c r="M5" s="5">
        <f t="shared" si="0"/>
        <v>7</v>
      </c>
      <c r="N5" s="5">
        <f t="shared" si="1"/>
        <v>24</v>
      </c>
    </row>
    <row r="6" spans="1:14" ht="15">
      <c r="A6" s="6" t="s">
        <v>30</v>
      </c>
      <c r="B6" s="7" t="s">
        <v>19</v>
      </c>
      <c r="C6" s="5">
        <v>25.87</v>
      </c>
      <c r="D6" s="7" t="s">
        <v>14</v>
      </c>
      <c r="E6" s="5">
        <v>25.87</v>
      </c>
      <c r="F6" s="5">
        <v>7</v>
      </c>
      <c r="G6" s="5">
        <v>14</v>
      </c>
      <c r="H6" s="5">
        <v>31</v>
      </c>
      <c r="I6" s="5">
        <v>111</v>
      </c>
      <c r="J6" s="5">
        <v>1</v>
      </c>
      <c r="K6" s="5">
        <v>3</v>
      </c>
      <c r="L6" s="5">
        <v>1</v>
      </c>
      <c r="M6" s="5">
        <f t="shared" si="0"/>
        <v>5</v>
      </c>
      <c r="N6" s="5">
        <f t="shared" si="1"/>
        <v>19</v>
      </c>
    </row>
    <row r="7" spans="1:14" ht="15">
      <c r="A7" s="6" t="s">
        <v>16</v>
      </c>
      <c r="B7" s="7" t="s">
        <v>19</v>
      </c>
      <c r="C7" s="5">
        <v>26.83</v>
      </c>
      <c r="D7" s="5">
        <v>26.57</v>
      </c>
      <c r="E7" s="5">
        <v>26.57</v>
      </c>
      <c r="F7" s="5">
        <v>8</v>
      </c>
      <c r="G7" s="5">
        <v>13</v>
      </c>
      <c r="H7" s="5">
        <v>38</v>
      </c>
      <c r="I7" s="5">
        <v>107</v>
      </c>
      <c r="J7" s="5">
        <v>3</v>
      </c>
      <c r="K7" s="5">
        <v>3</v>
      </c>
      <c r="L7" s="5">
        <v>3</v>
      </c>
      <c r="M7" s="5">
        <f t="shared" si="0"/>
        <v>9</v>
      </c>
      <c r="N7" s="5">
        <f t="shared" si="1"/>
        <v>22</v>
      </c>
    </row>
    <row r="8" spans="1:14" ht="15">
      <c r="A8" s="6" t="s">
        <v>35</v>
      </c>
      <c r="B8" s="7" t="s">
        <v>19</v>
      </c>
      <c r="C8" s="7">
        <v>24.76</v>
      </c>
      <c r="D8" s="5">
        <v>23.56</v>
      </c>
      <c r="E8" s="5">
        <v>23.56</v>
      </c>
      <c r="F8" s="5">
        <v>4</v>
      </c>
      <c r="G8" s="5">
        <v>17</v>
      </c>
      <c r="H8" s="5">
        <v>16</v>
      </c>
      <c r="I8" s="5">
        <v>120</v>
      </c>
      <c r="J8" s="5">
        <v>1</v>
      </c>
      <c r="K8" s="5">
        <v>1</v>
      </c>
      <c r="L8" s="5">
        <v>3</v>
      </c>
      <c r="M8" s="5">
        <f t="shared" si="0"/>
        <v>5</v>
      </c>
      <c r="N8" s="5">
        <f t="shared" si="1"/>
        <v>22</v>
      </c>
    </row>
    <row r="9" spans="1:14" ht="15">
      <c r="A9" s="6" t="s">
        <v>93</v>
      </c>
      <c r="B9" s="7" t="s">
        <v>21</v>
      </c>
      <c r="C9" s="5">
        <v>33.61</v>
      </c>
      <c r="D9" s="5">
        <v>32.81</v>
      </c>
      <c r="E9" s="5">
        <v>32.81</v>
      </c>
      <c r="F9" s="5">
        <v>10</v>
      </c>
      <c r="G9" s="5">
        <v>11</v>
      </c>
      <c r="H9" s="5">
        <v>87</v>
      </c>
      <c r="I9" s="5">
        <v>75</v>
      </c>
      <c r="J9" s="5">
        <v>1</v>
      </c>
      <c r="K9" s="5">
        <v>1</v>
      </c>
      <c r="L9" s="5">
        <v>3</v>
      </c>
      <c r="M9" s="5">
        <f t="shared" si="0"/>
        <v>5</v>
      </c>
      <c r="N9" s="5">
        <f t="shared" si="1"/>
        <v>16</v>
      </c>
    </row>
    <row r="10" spans="1:14" ht="15">
      <c r="A10" s="6" t="s">
        <v>83</v>
      </c>
      <c r="B10" s="7" t="s">
        <v>21</v>
      </c>
      <c r="C10" s="11">
        <v>22.61</v>
      </c>
      <c r="D10" s="5">
        <v>25.94</v>
      </c>
      <c r="E10" s="5">
        <v>22.61</v>
      </c>
      <c r="F10" s="5">
        <v>2</v>
      </c>
      <c r="G10" s="5">
        <v>19</v>
      </c>
      <c r="H10" s="5">
        <v>12</v>
      </c>
      <c r="I10" s="5">
        <v>123</v>
      </c>
      <c r="J10" s="5">
        <v>3</v>
      </c>
      <c r="K10" s="5">
        <v>3</v>
      </c>
      <c r="L10" s="5">
        <v>1</v>
      </c>
      <c r="M10" s="5">
        <f t="shared" si="0"/>
        <v>7</v>
      </c>
      <c r="N10" s="5">
        <f t="shared" si="1"/>
        <v>26</v>
      </c>
    </row>
    <row r="11" spans="1:14" ht="15">
      <c r="A11" s="6" t="s">
        <v>88</v>
      </c>
      <c r="B11" s="7" t="s">
        <v>21</v>
      </c>
      <c r="C11" s="5">
        <v>34.57</v>
      </c>
      <c r="D11" s="5">
        <v>34.65</v>
      </c>
      <c r="E11" s="5">
        <v>34.57</v>
      </c>
      <c r="F11" s="5">
        <v>13</v>
      </c>
      <c r="G11" s="5">
        <v>8</v>
      </c>
      <c r="H11" s="5">
        <v>95</v>
      </c>
      <c r="I11" s="5">
        <v>70</v>
      </c>
      <c r="J11" s="5">
        <v>1</v>
      </c>
      <c r="K11" s="5">
        <v>3</v>
      </c>
      <c r="L11" s="5">
        <v>1</v>
      </c>
      <c r="M11" s="5">
        <f t="shared" si="0"/>
        <v>5</v>
      </c>
      <c r="N11" s="5">
        <f t="shared" si="1"/>
        <v>13</v>
      </c>
    </row>
    <row r="12" spans="1:14" ht="15">
      <c r="A12" s="6" t="s">
        <v>12</v>
      </c>
      <c r="B12" s="7" t="s">
        <v>21</v>
      </c>
      <c r="C12" s="7">
        <v>30.18</v>
      </c>
      <c r="D12" s="7">
        <v>30.22</v>
      </c>
      <c r="E12" s="7">
        <v>30.18</v>
      </c>
      <c r="F12" s="5">
        <v>7</v>
      </c>
      <c r="G12" s="5">
        <v>14</v>
      </c>
      <c r="H12" s="5">
        <v>73</v>
      </c>
      <c r="I12" s="5">
        <v>83</v>
      </c>
      <c r="J12" s="5">
        <v>1</v>
      </c>
      <c r="K12" s="5">
        <v>1</v>
      </c>
      <c r="L12" s="5">
        <v>1</v>
      </c>
      <c r="M12" s="5">
        <f t="shared" si="0"/>
        <v>3</v>
      </c>
      <c r="N12" s="5">
        <f t="shared" si="1"/>
        <v>17</v>
      </c>
    </row>
    <row r="13" spans="4:14" ht="15">
      <c r="D13" s="4"/>
      <c r="E13" s="4"/>
      <c r="F13" s="4"/>
      <c r="I13" s="4"/>
      <c r="J13" s="4"/>
      <c r="K13" s="4"/>
      <c r="L13" s="4"/>
      <c r="M13" s="4"/>
      <c r="N13" s="12">
        <f>SUM(N3:N12)</f>
        <v>202</v>
      </c>
    </row>
    <row r="14" spans="1:14" ht="15">
      <c r="A14" s="9" t="s">
        <v>23</v>
      </c>
      <c r="D14" s="4"/>
      <c r="E14" s="4"/>
      <c r="F14" s="4"/>
      <c r="I14" s="4"/>
      <c r="J14" s="4"/>
      <c r="K14" s="4"/>
      <c r="L14" s="4"/>
      <c r="M14" s="4"/>
      <c r="N14" s="4"/>
    </row>
    <row r="15" spans="1:14" ht="15">
      <c r="A15" s="2" t="s">
        <v>0</v>
      </c>
      <c r="B15" s="10" t="s">
        <v>33</v>
      </c>
      <c r="C15" s="8" t="s">
        <v>1</v>
      </c>
      <c r="D15" s="8" t="s">
        <v>2</v>
      </c>
      <c r="E15" s="8" t="s">
        <v>3</v>
      </c>
      <c r="F15" s="8" t="s">
        <v>4</v>
      </c>
      <c r="G15" s="8" t="s">
        <v>13</v>
      </c>
      <c r="H15" s="8" t="s">
        <v>15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</row>
    <row r="16" spans="1:14" ht="15">
      <c r="A16" s="6" t="s">
        <v>58</v>
      </c>
      <c r="B16" s="7" t="s">
        <v>17</v>
      </c>
      <c r="C16" s="5">
        <v>36.48</v>
      </c>
      <c r="D16" s="5">
        <v>35.88</v>
      </c>
      <c r="E16" s="5">
        <v>35.88</v>
      </c>
      <c r="F16" s="5">
        <v>16</v>
      </c>
      <c r="G16" s="5">
        <v>5</v>
      </c>
      <c r="H16" s="5">
        <v>101</v>
      </c>
      <c r="I16" s="5">
        <v>14</v>
      </c>
      <c r="J16" s="5">
        <v>1</v>
      </c>
      <c r="K16" s="5">
        <v>1</v>
      </c>
      <c r="L16" s="5">
        <v>3</v>
      </c>
      <c r="M16" s="5">
        <f>SUM(J16:L16)</f>
        <v>5</v>
      </c>
      <c r="N16" s="5">
        <f>G16+M16</f>
        <v>10</v>
      </c>
    </row>
    <row r="17" spans="1:14" ht="15">
      <c r="A17" s="6" t="s">
        <v>59</v>
      </c>
      <c r="B17" s="7" t="s">
        <v>17</v>
      </c>
      <c r="C17" s="11">
        <v>37.5</v>
      </c>
      <c r="D17" s="5">
        <v>37.34</v>
      </c>
      <c r="E17" s="5">
        <v>37.34</v>
      </c>
      <c r="F17" s="5">
        <v>20</v>
      </c>
      <c r="G17" s="5">
        <v>1</v>
      </c>
      <c r="H17" s="5">
        <v>115</v>
      </c>
      <c r="I17" s="5">
        <v>8</v>
      </c>
      <c r="J17" s="5">
        <v>1</v>
      </c>
      <c r="K17" s="5">
        <v>3</v>
      </c>
      <c r="L17" s="5">
        <v>3</v>
      </c>
      <c r="M17" s="5">
        <f aca="true" t="shared" si="2" ref="M17:M25">SUM(J17:L17)</f>
        <v>7</v>
      </c>
      <c r="N17" s="5">
        <f aca="true" t="shared" si="3" ref="N17:N25">G17+M17</f>
        <v>8</v>
      </c>
    </row>
    <row r="18" spans="1:14" ht="15">
      <c r="A18" s="6" t="s">
        <v>53</v>
      </c>
      <c r="B18" s="7" t="s">
        <v>18</v>
      </c>
      <c r="C18" s="5">
        <v>27.78</v>
      </c>
      <c r="D18" s="5">
        <v>27.64</v>
      </c>
      <c r="E18" s="5">
        <v>27.64</v>
      </c>
      <c r="F18" s="5">
        <v>11</v>
      </c>
      <c r="G18" s="5">
        <v>10</v>
      </c>
      <c r="H18" s="5">
        <v>49</v>
      </c>
      <c r="I18" s="5">
        <v>35</v>
      </c>
      <c r="J18" s="5">
        <v>1</v>
      </c>
      <c r="K18" s="5">
        <v>3</v>
      </c>
      <c r="L18" s="5">
        <v>1</v>
      </c>
      <c r="M18" s="5">
        <f t="shared" si="2"/>
        <v>5</v>
      </c>
      <c r="N18" s="5">
        <f t="shared" si="3"/>
        <v>15</v>
      </c>
    </row>
    <row r="19" spans="1:14" ht="15">
      <c r="A19" s="6" t="s">
        <v>100</v>
      </c>
      <c r="B19" s="7" t="s">
        <v>18</v>
      </c>
      <c r="C19" s="7">
        <v>50.91</v>
      </c>
      <c r="D19" s="5">
        <v>36.58</v>
      </c>
      <c r="E19" s="5">
        <v>36.58</v>
      </c>
      <c r="F19" s="5">
        <v>21</v>
      </c>
      <c r="G19" s="5">
        <v>1</v>
      </c>
      <c r="H19" s="5">
        <v>107</v>
      </c>
      <c r="I19" s="5">
        <v>11</v>
      </c>
      <c r="J19" s="5">
        <v>3</v>
      </c>
      <c r="K19" s="5">
        <v>3</v>
      </c>
      <c r="L19" s="5">
        <v>3</v>
      </c>
      <c r="M19" s="5">
        <f t="shared" si="2"/>
        <v>9</v>
      </c>
      <c r="N19" s="5">
        <f t="shared" si="3"/>
        <v>10</v>
      </c>
    </row>
    <row r="20" spans="1:14" ht="15">
      <c r="A20" s="6" t="s">
        <v>95</v>
      </c>
      <c r="B20" s="7" t="s">
        <v>20</v>
      </c>
      <c r="C20" s="7">
        <v>31.56</v>
      </c>
      <c r="D20" s="7" t="s">
        <v>103</v>
      </c>
      <c r="E20" s="7">
        <v>31.41</v>
      </c>
      <c r="F20" s="5">
        <v>22</v>
      </c>
      <c r="G20" s="5">
        <v>1</v>
      </c>
      <c r="H20" s="5">
        <v>78</v>
      </c>
      <c r="I20" s="5">
        <v>80</v>
      </c>
      <c r="J20" s="5">
        <v>1</v>
      </c>
      <c r="K20" s="5">
        <v>3</v>
      </c>
      <c r="L20" s="5">
        <v>3</v>
      </c>
      <c r="M20" s="5">
        <f t="shared" si="2"/>
        <v>7</v>
      </c>
      <c r="N20" s="5">
        <f t="shared" si="3"/>
        <v>8</v>
      </c>
    </row>
    <row r="21" spans="1:14" ht="15">
      <c r="A21" s="6" t="s">
        <v>101</v>
      </c>
      <c r="B21" s="7" t="s">
        <v>20</v>
      </c>
      <c r="C21" s="5">
        <v>37.65</v>
      </c>
      <c r="D21" s="5">
        <v>36.85</v>
      </c>
      <c r="E21" s="5">
        <v>36.85</v>
      </c>
      <c r="F21" s="5">
        <v>30</v>
      </c>
      <c r="G21" s="5">
        <v>1</v>
      </c>
      <c r="H21" s="5">
        <v>109</v>
      </c>
      <c r="I21" s="5">
        <v>62</v>
      </c>
      <c r="J21" s="5">
        <v>0</v>
      </c>
      <c r="K21" s="5">
        <v>1</v>
      </c>
      <c r="L21" s="5">
        <v>1</v>
      </c>
      <c r="M21" s="5">
        <f t="shared" si="2"/>
        <v>2</v>
      </c>
      <c r="N21" s="5">
        <f t="shared" si="3"/>
        <v>3</v>
      </c>
    </row>
    <row r="22" spans="1:14" ht="15">
      <c r="A22" s="6" t="s">
        <v>102</v>
      </c>
      <c r="B22" s="7" t="s">
        <v>20</v>
      </c>
      <c r="C22" s="5">
        <v>36.66</v>
      </c>
      <c r="D22" s="5">
        <v>35.66</v>
      </c>
      <c r="E22" s="5">
        <v>35.66</v>
      </c>
      <c r="F22" s="5">
        <v>28</v>
      </c>
      <c r="G22" s="5">
        <v>1</v>
      </c>
      <c r="H22" s="5">
        <v>100</v>
      </c>
      <c r="I22" s="5">
        <v>67</v>
      </c>
      <c r="J22" s="5">
        <v>1</v>
      </c>
      <c r="K22" s="5">
        <v>1</v>
      </c>
      <c r="L22" s="5">
        <v>1</v>
      </c>
      <c r="M22" s="5">
        <f t="shared" si="2"/>
        <v>3</v>
      </c>
      <c r="N22" s="5">
        <f t="shared" si="3"/>
        <v>4</v>
      </c>
    </row>
    <row r="23" spans="1:14" ht="15">
      <c r="A23" s="6" t="s">
        <v>97</v>
      </c>
      <c r="B23" s="7" t="s">
        <v>20</v>
      </c>
      <c r="C23" s="5">
        <v>30.59</v>
      </c>
      <c r="D23" s="7">
        <v>29.12</v>
      </c>
      <c r="E23" s="5">
        <v>29.12</v>
      </c>
      <c r="F23" s="5">
        <v>19</v>
      </c>
      <c r="G23" s="5">
        <v>2</v>
      </c>
      <c r="H23" s="5">
        <v>63</v>
      </c>
      <c r="I23" s="5">
        <v>90</v>
      </c>
      <c r="J23" s="5">
        <v>1</v>
      </c>
      <c r="K23" s="5">
        <v>3</v>
      </c>
      <c r="L23" s="5">
        <v>1</v>
      </c>
      <c r="M23" s="5">
        <f t="shared" si="2"/>
        <v>5</v>
      </c>
      <c r="N23" s="5">
        <f t="shared" si="3"/>
        <v>7</v>
      </c>
    </row>
    <row r="24" spans="1:14" ht="15">
      <c r="A24" s="6" t="s">
        <v>41</v>
      </c>
      <c r="B24" s="7" t="s">
        <v>20</v>
      </c>
      <c r="C24" s="7">
        <v>38.73</v>
      </c>
      <c r="D24" s="7">
        <v>36.95</v>
      </c>
      <c r="E24" s="7">
        <v>36.95</v>
      </c>
      <c r="F24" s="5">
        <v>31</v>
      </c>
      <c r="G24" s="5">
        <v>1</v>
      </c>
      <c r="H24" s="5">
        <v>111</v>
      </c>
      <c r="I24" s="5">
        <v>61</v>
      </c>
      <c r="J24" s="5">
        <v>3</v>
      </c>
      <c r="K24" s="5">
        <v>3</v>
      </c>
      <c r="L24" s="5">
        <v>3</v>
      </c>
      <c r="M24" s="5">
        <f t="shared" si="2"/>
        <v>9</v>
      </c>
      <c r="N24" s="5">
        <f t="shared" si="3"/>
        <v>10</v>
      </c>
    </row>
    <row r="25" spans="1:14" ht="15">
      <c r="A25" s="6" t="s">
        <v>87</v>
      </c>
      <c r="B25" s="7" t="s">
        <v>21</v>
      </c>
      <c r="C25" s="7">
        <v>36.19</v>
      </c>
      <c r="D25" s="7">
        <v>33.95</v>
      </c>
      <c r="E25" s="7">
        <v>33.95</v>
      </c>
      <c r="F25" s="5">
        <v>12</v>
      </c>
      <c r="G25" s="5">
        <v>9</v>
      </c>
      <c r="H25" s="7">
        <v>92</v>
      </c>
      <c r="I25" s="5">
        <v>72</v>
      </c>
      <c r="J25" s="5">
        <v>1</v>
      </c>
      <c r="K25" s="5">
        <v>1</v>
      </c>
      <c r="L25" s="5">
        <v>1</v>
      </c>
      <c r="M25" s="5">
        <f t="shared" si="2"/>
        <v>3</v>
      </c>
      <c r="N25" s="5">
        <f t="shared" si="3"/>
        <v>12</v>
      </c>
    </row>
    <row r="26" spans="13:14" ht="15">
      <c r="M26" s="4"/>
      <c r="N26" s="12">
        <f>SUM(N16:N25)</f>
        <v>87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20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12.421875" style="0" customWidth="1"/>
    <col min="2" max="2" width="28.421875" style="0" customWidth="1"/>
  </cols>
  <sheetData>
    <row r="1" spans="1:3" ht="18.75">
      <c r="A1" s="21" t="s">
        <v>107</v>
      </c>
      <c r="B1" s="21"/>
      <c r="C1" s="21"/>
    </row>
    <row r="3" spans="1:3" ht="15">
      <c r="A3" s="10" t="s">
        <v>42</v>
      </c>
      <c r="B3" s="10" t="s">
        <v>43</v>
      </c>
      <c r="C3" s="10" t="s">
        <v>44</v>
      </c>
    </row>
    <row r="4" spans="1:3" ht="15">
      <c r="A4" s="7">
        <v>1</v>
      </c>
      <c r="B4" s="14" t="s">
        <v>63</v>
      </c>
      <c r="C4" s="7">
        <v>1175</v>
      </c>
    </row>
    <row r="5" spans="1:3" ht="15">
      <c r="A5" s="7">
        <v>2</v>
      </c>
      <c r="B5" s="14" t="s">
        <v>65</v>
      </c>
      <c r="C5" s="7">
        <v>1115</v>
      </c>
    </row>
    <row r="6" spans="1:3" ht="15">
      <c r="A6" s="7">
        <v>3</v>
      </c>
      <c r="B6" s="14" t="s">
        <v>22</v>
      </c>
      <c r="C6" s="7">
        <v>1091</v>
      </c>
    </row>
    <row r="7" spans="1:3" ht="15">
      <c r="A7" s="7">
        <v>4</v>
      </c>
      <c r="B7" s="14" t="s">
        <v>104</v>
      </c>
      <c r="C7" s="7">
        <v>1066</v>
      </c>
    </row>
    <row r="8" spans="1:3" ht="15">
      <c r="A8" s="7">
        <v>5</v>
      </c>
      <c r="B8" s="17" t="s">
        <v>64</v>
      </c>
      <c r="C8" s="7">
        <v>1048</v>
      </c>
    </row>
    <row r="9" spans="1:3" ht="15">
      <c r="A9" s="7">
        <v>6</v>
      </c>
      <c r="B9" s="14" t="s">
        <v>66</v>
      </c>
      <c r="C9" s="7">
        <v>966</v>
      </c>
    </row>
    <row r="10" spans="1:3" ht="15">
      <c r="A10" s="7">
        <v>7</v>
      </c>
      <c r="B10" s="14" t="s">
        <v>68</v>
      </c>
      <c r="C10" s="7">
        <v>913</v>
      </c>
    </row>
    <row r="11" spans="1:3" ht="15">
      <c r="A11" s="7">
        <v>8</v>
      </c>
      <c r="B11" s="14" t="s">
        <v>67</v>
      </c>
      <c r="C11" s="7">
        <v>839</v>
      </c>
    </row>
    <row r="12" spans="1:3" ht="15">
      <c r="A12" s="7">
        <v>9</v>
      </c>
      <c r="B12" s="14" t="s">
        <v>71</v>
      </c>
      <c r="C12" s="7">
        <v>698</v>
      </c>
    </row>
    <row r="13" spans="1:3" ht="15">
      <c r="A13" s="7">
        <v>10</v>
      </c>
      <c r="B13" s="14" t="s">
        <v>70</v>
      </c>
      <c r="C13" s="7">
        <v>564</v>
      </c>
    </row>
    <row r="14" spans="1:3" ht="15">
      <c r="A14" s="7">
        <v>11</v>
      </c>
      <c r="B14" s="14" t="s">
        <v>69</v>
      </c>
      <c r="C14" s="7">
        <v>560</v>
      </c>
    </row>
    <row r="15" spans="1:3" ht="15">
      <c r="A15" s="7">
        <v>12</v>
      </c>
      <c r="B15" s="14" t="s">
        <v>23</v>
      </c>
      <c r="C15" s="7">
        <v>422</v>
      </c>
    </row>
    <row r="16" spans="1:3" ht="15">
      <c r="A16" s="7">
        <v>13</v>
      </c>
      <c r="B16" s="14" t="s">
        <v>106</v>
      </c>
      <c r="C16" s="7">
        <v>306</v>
      </c>
    </row>
    <row r="17" spans="1:3" ht="15">
      <c r="A17" s="7">
        <v>14</v>
      </c>
      <c r="B17" s="14" t="s">
        <v>72</v>
      </c>
      <c r="C17" s="7">
        <v>127</v>
      </c>
    </row>
    <row r="18" spans="1:3" ht="15">
      <c r="A18" s="7">
        <v>15</v>
      </c>
      <c r="B18" s="14" t="s">
        <v>73</v>
      </c>
      <c r="C18" s="7">
        <v>88</v>
      </c>
    </row>
    <row r="19" spans="1:3" ht="15">
      <c r="A19" s="18">
        <v>16</v>
      </c>
      <c r="B19" s="19" t="s">
        <v>92</v>
      </c>
      <c r="C19" s="18">
        <v>26</v>
      </c>
    </row>
    <row r="20" spans="1:3" ht="15">
      <c r="A20" s="18">
        <v>17</v>
      </c>
      <c r="B20" s="19" t="s">
        <v>105</v>
      </c>
      <c r="C20" s="18">
        <v>7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Robert Weeks</cp:lastModifiedBy>
  <cp:lastPrinted>2015-05-26T17:17:25Z</cp:lastPrinted>
  <dcterms:created xsi:type="dcterms:W3CDTF">2012-05-04T19:28:46Z</dcterms:created>
  <dcterms:modified xsi:type="dcterms:W3CDTF">2015-10-21T03:40:11Z</dcterms:modified>
  <cp:category/>
  <cp:version/>
  <cp:contentType/>
  <cp:contentStatus/>
</cp:coreProperties>
</file>